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貴大\Desktop\"/>
    </mc:Choice>
  </mc:AlternateContent>
  <bookViews>
    <workbookView xWindow="0" yWindow="0" windowWidth="21600" windowHeight="9530"/>
  </bookViews>
  <sheets>
    <sheet name="Sheet1" sheetId="1" r:id="rId1"/>
    <sheet name="Sheet2" sheetId="5" r:id="rId2"/>
    <sheet name="Sheet3" sheetId="6" r:id="rId3"/>
  </sheets>
  <definedNames>
    <definedName name="OLE_LINK1" localSheetId="0">Sheet1!#REF!</definedName>
  </definedNames>
  <calcPr calcId="152511"/>
</workbook>
</file>

<file path=xl/calcChain.xml><?xml version="1.0" encoding="utf-8"?>
<calcChain xmlns="http://schemas.openxmlformats.org/spreadsheetml/2006/main">
  <c r="V55" i="1" l="1"/>
  <c r="V54" i="1"/>
  <c r="V53" i="1"/>
  <c r="V50" i="1"/>
  <c r="V49" i="1"/>
  <c r="V48" i="1"/>
  <c r="V47" i="1"/>
  <c r="V46" i="1"/>
  <c r="V43" i="1"/>
  <c r="V42" i="1"/>
  <c r="V41" i="1"/>
  <c r="V40" i="1"/>
  <c r="V39" i="1"/>
  <c r="V36" i="1"/>
  <c r="V34" i="1"/>
  <c r="V33" i="1"/>
  <c r="V32" i="1"/>
  <c r="V29" i="1"/>
  <c r="V28" i="1"/>
  <c r="V27" i="1"/>
  <c r="V26" i="1"/>
  <c r="V25" i="1"/>
  <c r="V22" i="1"/>
  <c r="V21" i="1"/>
  <c r="V20" i="1"/>
  <c r="V19" i="1"/>
  <c r="V18" i="1"/>
  <c r="V15" i="1"/>
  <c r="V14" i="1"/>
  <c r="X15" i="1" l="1"/>
  <c r="X18" i="1"/>
  <c r="X19" i="1"/>
  <c r="X20" i="1"/>
  <c r="X21" i="1"/>
  <c r="X22" i="1"/>
  <c r="X25" i="1"/>
  <c r="X26" i="1"/>
  <c r="X27" i="1"/>
  <c r="X28" i="1"/>
  <c r="X29" i="1"/>
  <c r="X32" i="1"/>
  <c r="X33" i="1"/>
  <c r="X34" i="1"/>
  <c r="X36" i="1"/>
  <c r="X39" i="1"/>
  <c r="X40" i="1"/>
  <c r="X41" i="1"/>
  <c r="X42" i="1"/>
  <c r="X43" i="1"/>
  <c r="X46" i="1"/>
  <c r="X47" i="1"/>
  <c r="X48" i="1"/>
  <c r="X49" i="1"/>
  <c r="X50" i="1"/>
  <c r="X53" i="1"/>
  <c r="X54" i="1"/>
  <c r="X55" i="1"/>
  <c r="AA15" i="1" l="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R56" i="1" s="1"/>
  <c r="AA47" i="1"/>
  <c r="AA48" i="1"/>
  <c r="AA49" i="1"/>
  <c r="AA50" i="1"/>
  <c r="AA51" i="1"/>
  <c r="AA52" i="1"/>
  <c r="AA53" i="1"/>
  <c r="AA54" i="1"/>
  <c r="AA55" i="1"/>
  <c r="AA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14" i="1"/>
  <c r="P56" i="1" l="1"/>
  <c r="U56" i="1" s="1"/>
  <c r="X14" i="1"/>
  <c r="W14" i="1"/>
  <c r="W18" i="1"/>
  <c r="W19" i="1"/>
  <c r="W20" i="1"/>
  <c r="W21" i="1"/>
  <c r="W22" i="1"/>
  <c r="W25" i="1"/>
  <c r="W26" i="1"/>
  <c r="W27" i="1"/>
  <c r="W28" i="1"/>
  <c r="W29" i="1"/>
  <c r="W32" i="1"/>
  <c r="W33" i="1"/>
  <c r="W34" i="1"/>
  <c r="W36" i="1"/>
  <c r="W39" i="1"/>
  <c r="W40" i="1"/>
  <c r="W41" i="1"/>
  <c r="W42" i="1"/>
  <c r="W43" i="1"/>
  <c r="W46" i="1"/>
  <c r="W47" i="1"/>
  <c r="W48" i="1"/>
  <c r="W49" i="1"/>
  <c r="W50" i="1"/>
  <c r="W53" i="1"/>
  <c r="W54" i="1"/>
  <c r="W15" i="1"/>
  <c r="W55" i="1"/>
</calcChain>
</file>

<file path=xl/sharedStrings.xml><?xml version="1.0" encoding="utf-8"?>
<sst xmlns="http://schemas.openxmlformats.org/spreadsheetml/2006/main" count="308" uniqueCount="132">
  <si>
    <t>明治</t>
    <rPh sb="0" eb="2">
      <t>メイジ</t>
    </rPh>
    <phoneticPr fontId="2"/>
  </si>
  <si>
    <t>臨海</t>
    <rPh sb="0" eb="2">
      <t>リンカイ</t>
    </rPh>
    <phoneticPr fontId="2"/>
  </si>
  <si>
    <t>ライトの行事</t>
    <rPh sb="4" eb="6">
      <t>ギョウジ</t>
    </rPh>
    <phoneticPr fontId="2"/>
  </si>
  <si>
    <t>土</t>
  </si>
  <si>
    <t>日</t>
  </si>
  <si>
    <t>月</t>
  </si>
  <si>
    <t>火</t>
  </si>
  <si>
    <t>水</t>
  </si>
  <si>
    <t>木</t>
  </si>
  <si>
    <t>金</t>
  </si>
  <si>
    <t>給食なし</t>
    <rPh sb="0" eb="2">
      <t>キュウショク</t>
    </rPh>
    <phoneticPr fontId="2"/>
  </si>
  <si>
    <t>土曜保育</t>
    <phoneticPr fontId="2"/>
  </si>
  <si>
    <t>駄菓子屋さん</t>
    <rPh sb="0" eb="4">
      <t>ダガシヤ</t>
    </rPh>
    <phoneticPr fontId="2"/>
  </si>
  <si>
    <t>・プールは何級ですか？　（明治小3～5年のみ記入）　　　　　級</t>
    <rPh sb="5" eb="7">
      <t>ナンキュウ</t>
    </rPh>
    <rPh sb="13" eb="15">
      <t>メイジ</t>
    </rPh>
    <rPh sb="15" eb="16">
      <t>ショウ</t>
    </rPh>
    <rPh sb="19" eb="20">
      <t>ネン</t>
    </rPh>
    <rPh sb="22" eb="24">
      <t>キニュウ</t>
    </rPh>
    <rPh sb="30" eb="31">
      <t>キュウ</t>
    </rPh>
    <phoneticPr fontId="2"/>
  </si>
  <si>
    <t>数矢</t>
    <rPh sb="0" eb="1">
      <t>カズ</t>
    </rPh>
    <rPh sb="1" eb="2">
      <t>ヤ</t>
    </rPh>
    <phoneticPr fontId="2"/>
  </si>
  <si>
    <t>おやつ作り</t>
    <rPh sb="3" eb="4">
      <t>ヅク</t>
    </rPh>
    <phoneticPr fontId="2"/>
  </si>
  <si>
    <t>越中島</t>
    <rPh sb="0" eb="2">
      <t>エッチュウ</t>
    </rPh>
    <rPh sb="2" eb="3">
      <t>ジマ</t>
    </rPh>
    <phoneticPr fontId="2"/>
  </si>
  <si>
    <t>給食あり</t>
    <rPh sb="0" eb="2">
      <t>キュウショク</t>
    </rPh>
    <phoneticPr fontId="2"/>
  </si>
  <si>
    <t>金</t>
    <phoneticPr fontId="2"/>
  </si>
  <si>
    <t>任意：カラオケ遠足　</t>
    <phoneticPr fontId="2"/>
  </si>
  <si>
    <t>基本：毎日弁当・水筒・連絡帳。特別なもの日の持ち物注意はこちら↓</t>
    <rPh sb="11" eb="14">
      <t>レンラクチョウ</t>
    </rPh>
    <rPh sb="25" eb="27">
      <t>チュウイ</t>
    </rPh>
    <phoneticPr fontId="2"/>
  </si>
  <si>
    <t>とにかくやります。やらせます。</t>
    <phoneticPr fontId="2"/>
  </si>
  <si>
    <t>門仲のカラオケ屋さんでグループに分かれて歌います。13：30発16：30着</t>
    <rPh sb="0" eb="1">
      <t>モン</t>
    </rPh>
    <rPh sb="1" eb="2">
      <t>ナカ</t>
    </rPh>
    <rPh sb="7" eb="8">
      <t>ヤ</t>
    </rPh>
    <rPh sb="16" eb="17">
      <t>ワ</t>
    </rPh>
    <rPh sb="20" eb="21">
      <t>ウタ</t>
    </rPh>
    <rPh sb="30" eb="31">
      <t>ハツ</t>
    </rPh>
    <rPh sb="36" eb="37">
      <t>チャク</t>
    </rPh>
    <phoneticPr fontId="2"/>
  </si>
  <si>
    <t>　月</t>
    <rPh sb="1" eb="2">
      <t>ガツ</t>
    </rPh>
    <phoneticPr fontId="2"/>
  </si>
  <si>
    <t>月</t>
    <phoneticPr fontId="2"/>
  </si>
  <si>
    <t>ライトに
戻る時間/
戻らない</t>
    <rPh sb="7" eb="9">
      <t>ジカン</t>
    </rPh>
    <phoneticPr fontId="2"/>
  </si>
  <si>
    <t>お弁当注文</t>
    <rPh sb="1" eb="3">
      <t>ベントウ</t>
    </rPh>
    <rPh sb="3" eb="5">
      <t>チュウモン</t>
    </rPh>
    <phoneticPr fontId="2"/>
  </si>
  <si>
    <t>誕生日会</t>
    <rPh sb="0" eb="3">
      <t>タンジョウビ</t>
    </rPh>
    <rPh sb="3" eb="4">
      <t>カイ</t>
    </rPh>
    <phoneticPr fontId="2"/>
  </si>
  <si>
    <t>・学校のプールへの出席は？　　　しない・　　　する（ライトから行く　・家から行く　・その他）</t>
    <phoneticPr fontId="2"/>
  </si>
  <si>
    <t>　　　　　　　　小学校　　　年　　　　氏名                                      緊急連絡先番号　　　　　－　　　　　　　－</t>
    <rPh sb="8" eb="11">
      <t>ショウガッコウ</t>
    </rPh>
    <rPh sb="14" eb="15">
      <t>ネン</t>
    </rPh>
    <rPh sb="19" eb="21">
      <t>シメイ</t>
    </rPh>
    <rPh sb="59" eb="61">
      <t>キンキュウ</t>
    </rPh>
    <rPh sb="61" eb="64">
      <t>レンラクサキ</t>
    </rPh>
    <rPh sb="64" eb="66">
      <t>バンゴウ</t>
    </rPh>
    <phoneticPr fontId="2"/>
  </si>
  <si>
    <t>数矢5・6年</t>
  </si>
  <si>
    <t>基本の帰り方,時間を記入⇒</t>
    <rPh sb="0" eb="2">
      <t>キホン</t>
    </rPh>
    <rPh sb="3" eb="4">
      <t>カエ</t>
    </rPh>
    <rPh sb="5" eb="6">
      <t>カタ</t>
    </rPh>
    <rPh sb="7" eb="9">
      <t>ジカン</t>
    </rPh>
    <rPh sb="10" eb="12">
      <t>キニュウ</t>
    </rPh>
    <phoneticPr fontId="2"/>
  </si>
  <si>
    <t>例：１８：３０契約だが通常１８：００に一人帰り。</t>
    <rPh sb="0" eb="1">
      <t>レイ</t>
    </rPh>
    <phoneticPr fontId="2"/>
  </si>
  <si>
    <t>遅い登所を含む習い事・用事　　　　</t>
    <rPh sb="0" eb="1">
      <t>オソ</t>
    </rPh>
    <rPh sb="2" eb="3">
      <t>ノボ</t>
    </rPh>
    <rPh sb="3" eb="4">
      <t>トコロ</t>
    </rPh>
    <rPh sb="5" eb="6">
      <t>フク</t>
    </rPh>
    <rPh sb="7" eb="8">
      <t>ナラ</t>
    </rPh>
    <rPh sb="9" eb="10">
      <t>コト</t>
    </rPh>
    <rPh sb="11" eb="13">
      <t>ヨウジ</t>
    </rPh>
    <phoneticPr fontId="2"/>
  </si>
  <si>
    <t>＊②　１．出席日にチェックを入れる</t>
    <rPh sb="5" eb="7">
      <t>シュッセキ</t>
    </rPh>
    <rPh sb="7" eb="8">
      <t>ヒ</t>
    </rPh>
    <rPh sb="14" eb="15">
      <t>イ</t>
    </rPh>
    <phoneticPr fontId="2"/>
  </si>
  <si>
    <t>↓○をする必要なしです。</t>
    <rPh sb="5" eb="7">
      <t>ヒツヨウ</t>
    </rPh>
    <phoneticPr fontId="2"/>
  </si>
  <si>
    <t>任意参加
イベント・遠足</t>
    <rPh sb="0" eb="2">
      <t>ニンイ</t>
    </rPh>
    <rPh sb="2" eb="4">
      <t>サンカ</t>
    </rPh>
    <rPh sb="10" eb="12">
      <t>エンソク</t>
    </rPh>
    <phoneticPr fontId="2"/>
  </si>
  <si>
    <t>8:10出</t>
    <rPh sb="4" eb="5">
      <t>デ</t>
    </rPh>
    <phoneticPr fontId="2"/>
  </si>
  <si>
    <t>10:30出</t>
    <rPh sb="5" eb="6">
      <t>デ</t>
    </rPh>
    <phoneticPr fontId="2"/>
  </si>
  <si>
    <t>9:20出</t>
    <rPh sb="4" eb="5">
      <t>デ</t>
    </rPh>
    <phoneticPr fontId="2"/>
  </si>
  <si>
    <r>
      <t>　　　　  7/21～8/31　出欠＆習い事表</t>
    </r>
    <r>
      <rPr>
        <b/>
        <sz val="18"/>
        <rFont val="AR P丸ゴシック体M"/>
        <family val="3"/>
        <charset val="128"/>
      </rPr>
      <t>＊コピーを取って保管下さい    　　　　　　　　　ライト学童保育クラブ</t>
    </r>
    <rPh sb="16" eb="18">
      <t>シュッケツ</t>
    </rPh>
    <rPh sb="19" eb="20">
      <t>ナラ</t>
    </rPh>
    <rPh sb="21" eb="22">
      <t>ゴト</t>
    </rPh>
    <rPh sb="22" eb="23">
      <t>ヒョウ</t>
    </rPh>
    <rPh sb="28" eb="29">
      <t>ト</t>
    </rPh>
    <rPh sb="31" eb="33">
      <t>ホカン</t>
    </rPh>
    <rPh sb="33" eb="34">
      <t>クダ</t>
    </rPh>
    <rPh sb="52" eb="54">
      <t>ガクドウ</t>
    </rPh>
    <rPh sb="54" eb="56">
      <t>ホイク</t>
    </rPh>
    <phoneticPr fontId="2"/>
  </si>
  <si>
    <t xml:space="preserve"> 出る時間</t>
    <phoneticPr fontId="2"/>
  </si>
  <si>
    <t>誰と？</t>
    <rPh sb="0" eb="1">
      <t>ダレ</t>
    </rPh>
    <phoneticPr fontId="2"/>
  </si>
  <si>
    <t>出発の仕方</t>
    <rPh sb="0" eb="2">
      <t>シュッパツ</t>
    </rPh>
    <rPh sb="3" eb="5">
      <t>シカタ</t>
    </rPh>
    <phoneticPr fontId="2"/>
  </si>
  <si>
    <t>ぎょうざ作り（翌日準備）</t>
    <rPh sb="4" eb="5">
      <t>ヅク</t>
    </rPh>
    <rPh sb="7" eb="9">
      <t>ヨクジツ</t>
    </rPh>
    <rPh sb="9" eb="11">
      <t>ジュンビ</t>
    </rPh>
    <phoneticPr fontId="2"/>
  </si>
  <si>
    <t>イベント
時間</t>
    <rPh sb="5" eb="7">
      <t>ジカン</t>
    </rPh>
    <phoneticPr fontId="2"/>
  </si>
  <si>
    <t>木</t>
    <phoneticPr fontId="2"/>
  </si>
  <si>
    <t>プ</t>
    <phoneticPr fontId="2"/>
  </si>
  <si>
    <t>土</t>
    <phoneticPr fontId="2"/>
  </si>
  <si>
    <t>日</t>
    <phoneticPr fontId="2"/>
  </si>
  <si>
    <t>７月</t>
    <rPh sb="1" eb="2">
      <t>ガツ</t>
    </rPh>
    <phoneticPr fontId="2"/>
  </si>
  <si>
    <t>任意：食品サンプル作り</t>
    <rPh sb="0" eb="2">
      <t>ニンイ</t>
    </rPh>
    <rPh sb="3" eb="5">
      <t>ショクヒン</t>
    </rPh>
    <rPh sb="9" eb="10">
      <t>ヅク</t>
    </rPh>
    <phoneticPr fontId="2"/>
  </si>
  <si>
    <t>任意：ライオンキング鑑賞</t>
    <rPh sb="10" eb="12">
      <t>カンショウ</t>
    </rPh>
    <phoneticPr fontId="2"/>
  </si>
  <si>
    <t>学校始まり</t>
    <rPh sb="0" eb="2">
      <t>ガッコウ</t>
    </rPh>
    <rPh sb="2" eb="3">
      <t>ハジ</t>
    </rPh>
    <phoneticPr fontId="2"/>
  </si>
  <si>
    <t>プ</t>
    <phoneticPr fontId="2"/>
  </si>
  <si>
    <t>プ学</t>
    <rPh sb="1" eb="2">
      <t>ガク</t>
    </rPh>
    <phoneticPr fontId="2"/>
  </si>
  <si>
    <t>プ補</t>
    <rPh sb="1" eb="2">
      <t>ホ</t>
    </rPh>
    <phoneticPr fontId="2"/>
  </si>
  <si>
    <t>プール</t>
  </si>
  <si>
    <t>出席</t>
    <rPh sb="0" eb="2">
      <t>シュッセキ</t>
    </rPh>
    <phoneticPr fontId="2"/>
  </si>
  <si>
    <t>欠席</t>
    <rPh sb="0" eb="2">
      <t>ケッセキ</t>
    </rPh>
    <phoneticPr fontId="2"/>
  </si>
  <si>
    <t>エラーチェック</t>
    <phoneticPr fontId="2"/>
  </si>
  <si>
    <t>昼食：餃子　午後マンカラ大会</t>
    <rPh sb="0" eb="2">
      <t>チュウショク</t>
    </rPh>
    <rPh sb="3" eb="5">
      <t>ギョウザ</t>
    </rPh>
    <rPh sb="6" eb="8">
      <t>ゴゴ</t>
    </rPh>
    <rPh sb="12" eb="14">
      <t>タイカイ</t>
    </rPh>
    <phoneticPr fontId="2"/>
  </si>
  <si>
    <t>かわ結婚式</t>
    <rPh sb="2" eb="5">
      <t>ケッコンシキ</t>
    </rPh>
    <phoneticPr fontId="2"/>
  </si>
  <si>
    <t>宿題ＤＡＹ　昼食：流しそうめん</t>
    <rPh sb="0" eb="2">
      <t>シュクダイ</t>
    </rPh>
    <rPh sb="6" eb="8">
      <t>チュウショク</t>
    </rPh>
    <rPh sb="9" eb="10">
      <t>ナガ</t>
    </rPh>
    <phoneticPr fontId="2"/>
  </si>
  <si>
    <t>午後：屋台やさんごっこ</t>
    <rPh sb="0" eb="2">
      <t>ゴゴ</t>
    </rPh>
    <rPh sb="3" eb="5">
      <t>ヤタイ</t>
    </rPh>
    <phoneticPr fontId="2"/>
  </si>
  <si>
    <t>昼食作り：すいとん</t>
    <rPh sb="0" eb="2">
      <t>チュウショク</t>
    </rPh>
    <rPh sb="2" eb="3">
      <t>ツク</t>
    </rPh>
    <phoneticPr fontId="2"/>
  </si>
  <si>
    <t>ライトオリンピック</t>
    <phoneticPr fontId="2"/>
  </si>
  <si>
    <t>出欠</t>
    <rPh sb="0" eb="2">
      <t>シュッケツ</t>
    </rPh>
    <phoneticPr fontId="2"/>
  </si>
  <si>
    <t>弁当</t>
    <rPh sb="0" eb="2">
      <t>ベントウ</t>
    </rPh>
    <phoneticPr fontId="2"/>
  </si>
  <si>
    <t>イベ</t>
    <phoneticPr fontId="2"/>
  </si>
  <si>
    <t>１．出席、欠席どちらかに”１”を入力　　　　　２．出席日・・・遅い登所を含む習い事・用事あればを記入　　　
３．お弁当ある日の申込み、遠足参加申込みに”１”を入力　　　４．エラー欄にエラーがでていないか確認
５．弁当代・イベント参加費を封筒に入れる→→→→→→→→→→→→→→→→→→→→→→→→→→→→→→→→→→</t>
    <rPh sb="2" eb="4">
      <t>シュッセキ</t>
    </rPh>
    <rPh sb="5" eb="7">
      <t>ケッセキ</t>
    </rPh>
    <rPh sb="16" eb="18">
      <t>ニュウリョク</t>
    </rPh>
    <rPh sb="25" eb="27">
      <t>シュッセキ</t>
    </rPh>
    <rPh sb="27" eb="28">
      <t>ヒ</t>
    </rPh>
    <rPh sb="31" eb="32">
      <t>オソ</t>
    </rPh>
    <rPh sb="33" eb="34">
      <t>ノボ</t>
    </rPh>
    <rPh sb="34" eb="35">
      <t>トコロ</t>
    </rPh>
    <rPh sb="36" eb="37">
      <t>フク</t>
    </rPh>
    <rPh sb="38" eb="39">
      <t>ナラ</t>
    </rPh>
    <rPh sb="40" eb="41">
      <t>ゴト</t>
    </rPh>
    <rPh sb="42" eb="44">
      <t>ヨウジ</t>
    </rPh>
    <rPh sb="48" eb="50">
      <t>キニュウ</t>
    </rPh>
    <rPh sb="57" eb="59">
      <t>ベントウ</t>
    </rPh>
    <rPh sb="61" eb="62">
      <t>ヒ</t>
    </rPh>
    <rPh sb="63" eb="65">
      <t>モウシコ</t>
    </rPh>
    <rPh sb="67" eb="69">
      <t>エンソク</t>
    </rPh>
    <rPh sb="69" eb="71">
      <t>サンカ</t>
    </rPh>
    <rPh sb="71" eb="73">
      <t>モウシコ</t>
    </rPh>
    <rPh sb="79" eb="81">
      <t>ニュウリョク</t>
    </rPh>
    <rPh sb="89" eb="90">
      <t>ラン</t>
    </rPh>
    <rPh sb="101" eb="103">
      <t>カクニン</t>
    </rPh>
    <rPh sb="106" eb="108">
      <t>ベントウ</t>
    </rPh>
    <rPh sb="108" eb="109">
      <t>ダイ</t>
    </rPh>
    <rPh sb="114" eb="117">
      <t>サンカヒ</t>
    </rPh>
    <rPh sb="118" eb="120">
      <t>フウトウ</t>
    </rPh>
    <rPh sb="121" eb="122">
      <t>イ</t>
    </rPh>
    <phoneticPr fontId="2"/>
  </si>
  <si>
    <t>合計金額</t>
    <rPh sb="0" eb="2">
      <t>ゴウケイ</t>
    </rPh>
    <rPh sb="2" eb="4">
      <t>キンガク</t>
    </rPh>
    <phoneticPr fontId="2"/>
  </si>
  <si>
    <t>学年別工作</t>
    <rPh sb="0" eb="2">
      <t>ガクネン</t>
    </rPh>
    <rPh sb="2" eb="3">
      <t>ベツ</t>
    </rPh>
    <rPh sb="3" eb="5">
      <t>コウサク</t>
    </rPh>
    <phoneticPr fontId="2"/>
  </si>
  <si>
    <t>午前　任意：アイス作り
午後：こぴあさんとプール</t>
    <rPh sb="0" eb="2">
      <t>ゴゼン</t>
    </rPh>
    <rPh sb="3" eb="5">
      <t>ニンイ</t>
    </rPh>
    <rPh sb="9" eb="10">
      <t>ツク</t>
    </rPh>
    <rPh sb="12" eb="14">
      <t>ゴゴ</t>
    </rPh>
    <phoneticPr fontId="2"/>
  </si>
  <si>
    <t>任意：フットサル大会</t>
    <rPh sb="0" eb="2">
      <t>ニンイ</t>
    </rPh>
    <rPh sb="8" eb="10">
      <t>タイカイ</t>
    </rPh>
    <phoneticPr fontId="2"/>
  </si>
  <si>
    <t>任意：理科大　実験教室</t>
    <rPh sb="0" eb="2">
      <t>ニンイ</t>
    </rPh>
    <rPh sb="3" eb="6">
      <t>リカダイ</t>
    </rPh>
    <rPh sb="7" eb="9">
      <t>ジッケン</t>
    </rPh>
    <rPh sb="9" eb="11">
      <t>キョウシツ</t>
    </rPh>
    <phoneticPr fontId="2"/>
  </si>
  <si>
    <t>キックベース大会</t>
    <rPh sb="6" eb="8">
      <t>タイカイ</t>
    </rPh>
    <phoneticPr fontId="2"/>
  </si>
  <si>
    <t xml:space="preserve">昼食作り：カレー/　映画会
</t>
    <rPh sb="12" eb="13">
      <t>カイ</t>
    </rPh>
    <phoneticPr fontId="2"/>
  </si>
  <si>
    <t>10:00-12:00</t>
    <phoneticPr fontId="2"/>
  </si>
  <si>
    <t>ハンカチ忘れずに！！　保護者の方もぜひご参加ください</t>
    <rPh sb="4" eb="5">
      <t>ワス</t>
    </rPh>
    <rPh sb="11" eb="14">
      <t>ホゴシャ</t>
    </rPh>
    <rPh sb="15" eb="16">
      <t>カタ</t>
    </rPh>
    <rPh sb="20" eb="22">
      <t>サンカ</t>
    </rPh>
    <phoneticPr fontId="2"/>
  </si>
  <si>
    <t>15:00-16:00</t>
    <phoneticPr fontId="2"/>
  </si>
  <si>
    <t>14:00-16:00</t>
    <phoneticPr fontId="2"/>
  </si>
  <si>
    <t>13:30-16:30</t>
    <phoneticPr fontId="2"/>
  </si>
  <si>
    <t>・わいわいキャンプに参加　　する・しない　⇒8/12戻った日にライトで保育を受ける場合は、出席表　出に○して下さい。</t>
    <rPh sb="10" eb="12">
      <t>サンカ</t>
    </rPh>
    <rPh sb="26" eb="27">
      <t>モド</t>
    </rPh>
    <rPh sb="29" eb="30">
      <t>ヒ</t>
    </rPh>
    <rPh sb="35" eb="37">
      <t>ホイク</t>
    </rPh>
    <rPh sb="38" eb="39">
      <t>ウ</t>
    </rPh>
    <rPh sb="41" eb="43">
      <t>バアイ</t>
    </rPh>
    <rPh sb="45" eb="47">
      <t>シュッセキ</t>
    </rPh>
    <rPh sb="47" eb="48">
      <t>ヒョウ</t>
    </rPh>
    <rPh sb="49" eb="50">
      <t>デ</t>
    </rPh>
    <rPh sb="54" eb="55">
      <t>クダ</t>
    </rPh>
    <phoneticPr fontId="2"/>
  </si>
  <si>
    <t>12:30-17:00</t>
    <phoneticPr fontId="2"/>
  </si>
  <si>
    <t>13:00-16:00</t>
    <phoneticPr fontId="2"/>
  </si>
  <si>
    <t>13:00-16:00</t>
    <phoneticPr fontId="2"/>
  </si>
  <si>
    <t>午前中</t>
    <rPh sb="0" eb="3">
      <t>ゴゼンチュウ</t>
    </rPh>
    <phoneticPr fontId="2"/>
  </si>
  <si>
    <t>15:30-17:00</t>
    <phoneticPr fontId="2"/>
  </si>
  <si>
    <t>15:00-17:00</t>
    <phoneticPr fontId="2"/>
  </si>
  <si>
    <t>10:00-17:00</t>
    <phoneticPr fontId="2"/>
  </si>
  <si>
    <t>11:30-14:30</t>
    <phoneticPr fontId="2"/>
  </si>
  <si>
    <t>午後予定</t>
    <rPh sb="0" eb="2">
      <t>ゴゴ</t>
    </rPh>
    <rPh sb="2" eb="4">
      <t>ヨテイ</t>
    </rPh>
    <phoneticPr fontId="2"/>
  </si>
  <si>
    <t>10:00-15:00</t>
    <phoneticPr fontId="2"/>
  </si>
  <si>
    <t>15:00-17:00</t>
    <phoneticPr fontId="2"/>
  </si>
  <si>
    <t>1日かけてやります</t>
    <rPh sb="1" eb="2">
      <t>ニチ</t>
    </rPh>
    <phoneticPr fontId="2"/>
  </si>
  <si>
    <t>汗ふきタオル忘れずに！！</t>
    <rPh sb="0" eb="1">
      <t>アセ</t>
    </rPh>
    <rPh sb="6" eb="7">
      <t>ワス</t>
    </rPh>
    <phoneticPr fontId="2"/>
  </si>
  <si>
    <t>駄菓子屋：お財布に100円入れて来てください</t>
    <phoneticPr fontId="2"/>
  </si>
  <si>
    <t>３年はトンカチ。4年は電動ドリルがあれば持参。
全員汚れてもいい服で来て下さい。。</t>
    <rPh sb="20" eb="22">
      <t>ジサン</t>
    </rPh>
    <rPh sb="24" eb="26">
      <t>ゼンイン</t>
    </rPh>
    <rPh sb="36" eb="37">
      <t>クダ</t>
    </rPh>
    <phoneticPr fontId="2"/>
  </si>
  <si>
    <r>
      <t>すいとんに合う野菜を</t>
    </r>
    <r>
      <rPr>
        <sz val="16"/>
        <color indexed="10"/>
        <rFont val="AR P丸ゴシック体M"/>
        <family val="3"/>
        <charset val="128"/>
      </rPr>
      <t>切って</t>
    </r>
    <r>
      <rPr>
        <sz val="16"/>
        <rFont val="AR P丸ゴシック体M"/>
        <family val="3"/>
        <charset val="128"/>
      </rPr>
      <t>きて下さい。
軽めのお弁当を持ってきてください。</t>
    </r>
    <rPh sb="10" eb="11">
      <t>キ</t>
    </rPh>
    <phoneticPr fontId="2"/>
  </si>
  <si>
    <t>お昼は沢山餃子を食べるので、おにぎりや簡単なお弁当を
ご準備下さい。持ち物：餃子を入れる器</t>
    <rPh sb="34" eb="35">
      <t>モ</t>
    </rPh>
    <rPh sb="36" eb="37">
      <t>モノ</t>
    </rPh>
    <rPh sb="38" eb="40">
      <t>ギョウザ</t>
    </rPh>
    <rPh sb="41" eb="42">
      <t>イ</t>
    </rPh>
    <rPh sb="44" eb="45">
      <t>ウツワ</t>
    </rPh>
    <phoneticPr fontId="2"/>
  </si>
  <si>
    <t>次の日の昼食用に餃子を作ります。1，2年餃子の皮を
その他の学年はキャベツを適量もみじん切りして来て下さい。</t>
    <rPh sb="0" eb="1">
      <t>ツギ</t>
    </rPh>
    <rPh sb="2" eb="3">
      <t>ヒ</t>
    </rPh>
    <rPh sb="4" eb="7">
      <t>チュウショクヨウ</t>
    </rPh>
    <rPh sb="8" eb="10">
      <t>ギョウザ</t>
    </rPh>
    <rPh sb="11" eb="12">
      <t>ツク</t>
    </rPh>
    <rPh sb="19" eb="20">
      <t>ネン</t>
    </rPh>
    <rPh sb="20" eb="22">
      <t>ギョウザ</t>
    </rPh>
    <rPh sb="23" eb="24">
      <t>カワ</t>
    </rPh>
    <rPh sb="28" eb="29">
      <t>タ</t>
    </rPh>
    <rPh sb="30" eb="32">
      <t>ガクネン</t>
    </rPh>
    <rPh sb="38" eb="40">
      <t>テキリョウ</t>
    </rPh>
    <rPh sb="44" eb="45">
      <t>ギ</t>
    </rPh>
    <rPh sb="48" eb="49">
      <t>キ</t>
    </rPh>
    <rPh sb="50" eb="51">
      <t>クダ</t>
    </rPh>
    <phoneticPr fontId="2"/>
  </si>
  <si>
    <t>・学習教室(補充授業）に参加する人は参加する日の習い事欄に記入してください。</t>
    <rPh sb="1" eb="3">
      <t>ガクシュウ</t>
    </rPh>
    <rPh sb="3" eb="5">
      <t>キョウシツ</t>
    </rPh>
    <rPh sb="6" eb="8">
      <t>ホジュウ</t>
    </rPh>
    <rPh sb="8" eb="10">
      <t>ジュギョウ</t>
    </rPh>
    <rPh sb="12" eb="14">
      <t>サンカ</t>
    </rPh>
    <rPh sb="16" eb="17">
      <t>ヒト</t>
    </rPh>
    <rPh sb="18" eb="20">
      <t>サンカ</t>
    </rPh>
    <rPh sb="22" eb="23">
      <t>ヒ</t>
    </rPh>
    <rPh sb="24" eb="25">
      <t>ナラ</t>
    </rPh>
    <rPh sb="26" eb="27">
      <t>ゴト</t>
    </rPh>
    <rPh sb="27" eb="28">
      <t>ラン</t>
    </rPh>
    <rPh sb="29" eb="31">
      <t>キニュウ</t>
    </rPh>
    <phoneticPr fontId="2"/>
  </si>
  <si>
    <r>
      <rPr>
        <b/>
        <u val="double"/>
        <sz val="16"/>
        <color indexed="10"/>
        <rFont val="AR P丸ゴシック体M"/>
        <family val="3"/>
        <charset val="128"/>
      </rPr>
      <t>提出前　チェック表</t>
    </r>
    <r>
      <rPr>
        <sz val="16"/>
        <rFont val="AR P丸ゴシック体M"/>
        <family val="3"/>
        <charset val="128"/>
      </rPr>
      <t xml:space="preserve">
□ 　出欠確認表および習い事表のコピー、データ保存は取りましたか？
□ 　出欠確認表①の質問回答欄①の記入　②チェック表への入力はお済ですか？
□ 　わいわいキャンプ戻り後、ライト登所の場合、出席になっていますか？
□ 　弁当代・イベント参加費をそれぞれ封筒に入れ、学年、記名と金額を入れてありますか？
□ 　わいわいキャンプ日や遠足（留守番なし）の時間、イベント参加時間に習い事を入れていませんか？
□　 ライトから学校へ行くお子様は、出発時間に間に合うように登所して下さい。遅れる場合、欠席、変更をする場合など即ご連絡下さ
　　 い。ご連絡頂かないと皆出発できません。
□　 明治のお子様…プールで昇級しライト出発時間が変わった場合は必ずご連絡をお願いします。
□　 弁当注文日に急遽休みになった場合は、欠席連絡時に「お弁当を取りに来る（配達時間10―11：30）or ライトで処分するかもお伝え
　　 ください。（取りにいらっしゃる分は、冷蔵庫で夜まで保存可）。但し、お伝え頂かなかった場合、職員から弁当について再度ご連
　　 絡することはございません。12：00を過ぎましたら衛生上、処分致します。
□　 予定変更で休む場合、９：３０までにお願いします。なお朝は、子ども達の迎え入れでバタバタしています
　　 ので、開所時間外のFAX/留守電でのご連絡も併せて利用お願いします。
□　 基本の持ち物は弁当・水筒・連絡帳ですが、他に必要なものがある日は、夏休み表の持ち物欄を見て準備をして下さい。カレー・す
     いとんの日はご注意下さい。
</t>
    </r>
    <rPh sb="61" eb="63">
      <t>キニュウ</t>
    </rPh>
    <rPh sb="69" eb="70">
      <t>ヒョウ</t>
    </rPh>
    <rPh sb="72" eb="74">
      <t>ニュウリョク</t>
    </rPh>
    <rPh sb="106" eb="108">
      <t>シュッセキ</t>
    </rPh>
    <rPh sb="143" eb="145">
      <t>ガクネン</t>
    </rPh>
    <rPh sb="192" eb="194">
      <t>サンカ</t>
    </rPh>
    <rPh sb="194" eb="196">
      <t>ジカン</t>
    </rPh>
    <phoneticPr fontId="2"/>
  </si>
  <si>
    <t>数矢１・２年</t>
    <rPh sb="5" eb="6">
      <t>ネン</t>
    </rPh>
    <phoneticPr fontId="2"/>
  </si>
  <si>
    <t>数矢３・４年</t>
    <phoneticPr fontId="2"/>
  </si>
  <si>
    <t>明治１年生</t>
    <rPh sb="0" eb="2">
      <t>メイジ</t>
    </rPh>
    <rPh sb="3" eb="4">
      <t>ネン</t>
    </rPh>
    <rPh sb="4" eb="5">
      <t>セイ</t>
    </rPh>
    <phoneticPr fontId="2"/>
  </si>
  <si>
    <t>明治２年生</t>
    <phoneticPr fontId="2"/>
  </si>
  <si>
    <t>10:20出</t>
    <rPh sb="5" eb="6">
      <t>デ</t>
    </rPh>
    <phoneticPr fontId="2"/>
  </si>
  <si>
    <t>越中３年</t>
    <rPh sb="0" eb="2">
      <t>エッチュウ</t>
    </rPh>
    <phoneticPr fontId="2"/>
  </si>
  <si>
    <t>明治５級までの
3～5年</t>
    <phoneticPr fontId="2"/>
  </si>
  <si>
    <t>明治４級以上の
３～５年＋６年生</t>
    <rPh sb="4" eb="6">
      <t>イジョウ</t>
    </rPh>
    <rPh sb="14" eb="15">
      <t>ネン</t>
    </rPh>
    <rPh sb="15" eb="16">
      <t>セイ</t>
    </rPh>
    <phoneticPr fontId="2"/>
  </si>
  <si>
    <t>11:30出</t>
    <rPh sb="5" eb="6">
      <t>デ</t>
    </rPh>
    <phoneticPr fontId="2"/>
  </si>
  <si>
    <t>9:10出</t>
    <rPh sb="4" eb="5">
      <t>デ</t>
    </rPh>
    <phoneticPr fontId="2"/>
  </si>
  <si>
    <t>プ
岩井</t>
    <rPh sb="2" eb="4">
      <t>イワイ</t>
    </rPh>
    <phoneticPr fontId="2"/>
  </si>
  <si>
    <r>
      <t>平和島アスレチック遠足
　（</t>
    </r>
    <r>
      <rPr>
        <sz val="12"/>
        <color indexed="10"/>
        <rFont val="AR P丸ゴシック体M"/>
        <family val="3"/>
        <charset val="128"/>
      </rPr>
      <t>留守番不可</t>
    </r>
    <r>
      <rPr>
        <sz val="12"/>
        <rFont val="AR P丸ゴシック体M"/>
        <family val="3"/>
        <charset val="128"/>
      </rPr>
      <t>）/わいきゃん</t>
    </r>
    <rPh sb="0" eb="3">
      <t>ヘイワジマ</t>
    </rPh>
    <phoneticPr fontId="2"/>
  </si>
  <si>
    <t>午前プチ工作・午後子ども神輿
/ わいキャン</t>
    <rPh sb="0" eb="2">
      <t>ゴゼン</t>
    </rPh>
    <rPh sb="4" eb="6">
      <t>コウサク</t>
    </rPh>
    <rPh sb="7" eb="9">
      <t>ゴゴ</t>
    </rPh>
    <rPh sb="9" eb="10">
      <t>コ</t>
    </rPh>
    <rPh sb="12" eb="14">
      <t>ミコシ</t>
    </rPh>
    <phoneticPr fontId="2"/>
  </si>
  <si>
    <t>折り紙先生
任意：もんじゃを食べに行こう</t>
    <rPh sb="0" eb="1">
      <t>オ</t>
    </rPh>
    <rPh sb="2" eb="3">
      <t>ガミ</t>
    </rPh>
    <rPh sb="3" eb="5">
      <t>センセイ</t>
    </rPh>
    <rPh sb="14" eb="15">
      <t>タ</t>
    </rPh>
    <rPh sb="17" eb="18">
      <t>イ</t>
    </rPh>
    <phoneticPr fontId="2"/>
  </si>
  <si>
    <t>午前　任意：kidsネイル
午後　アレックス英語</t>
    <rPh sb="0" eb="2">
      <t>ゴゼン</t>
    </rPh>
    <rPh sb="3" eb="5">
      <t>ニンイ</t>
    </rPh>
    <rPh sb="14" eb="16">
      <t>ゴゴ</t>
    </rPh>
    <rPh sb="22" eb="24">
      <t>エイゴ</t>
    </rPh>
    <phoneticPr fontId="2"/>
  </si>
  <si>
    <t>任意：パティシエお菓子作り①</t>
    <rPh sb="0" eb="2">
      <t>ニンイ</t>
    </rPh>
    <rPh sb="9" eb="11">
      <t>カシ</t>
    </rPh>
    <rPh sb="11" eb="12">
      <t>ツク</t>
    </rPh>
    <phoneticPr fontId="2"/>
  </si>
  <si>
    <t>手品を覚えよう！
任意：パティシエお菓子作り予備日</t>
    <rPh sb="0" eb="2">
      <t>テジナ</t>
    </rPh>
    <rPh sb="3" eb="4">
      <t>オボ</t>
    </rPh>
    <rPh sb="9" eb="11">
      <t>ニンイ</t>
    </rPh>
    <rPh sb="18" eb="20">
      <t>カシ</t>
    </rPh>
    <rPh sb="20" eb="21">
      <t>ヅク</t>
    </rPh>
    <rPh sb="22" eb="25">
      <t>ヨビビ</t>
    </rPh>
    <phoneticPr fontId="2"/>
  </si>
  <si>
    <t>神輿：全身ずぶぬれになるので、全身着替え・靴・タオル。</t>
    <rPh sb="0" eb="2">
      <t>ミコシ</t>
    </rPh>
    <phoneticPr fontId="2"/>
  </si>
  <si>
    <r>
      <t>お菓子・敷物・全身ずぶぬれになるので全身着替え・</t>
    </r>
    <r>
      <rPr>
        <sz val="12"/>
        <color indexed="10"/>
        <rFont val="AR P丸ゴシック体M"/>
        <family val="3"/>
        <charset val="128"/>
      </rPr>
      <t>靴</t>
    </r>
    <r>
      <rPr>
        <sz val="12"/>
        <rFont val="AR P丸ゴシック体M"/>
        <family val="3"/>
        <charset val="128"/>
      </rPr>
      <t>・タオル。</t>
    </r>
    <rPh sb="4" eb="6">
      <t>シキモノ</t>
    </rPh>
    <phoneticPr fontId="2"/>
  </si>
  <si>
    <t>アイス作りの人：バスタオル
プール：プール準備忘れずに！</t>
    <rPh sb="3" eb="4">
      <t>ツク</t>
    </rPh>
    <rPh sb="6" eb="7">
      <t>ヒト</t>
    </rPh>
    <rPh sb="21" eb="23">
      <t>ジュンビ</t>
    </rPh>
    <rPh sb="23" eb="24">
      <t>ワス</t>
    </rPh>
    <phoneticPr fontId="2"/>
  </si>
  <si>
    <t xml:space="preserve">白ご飯、副菜類。カットした野菜、ウィンナー
</t>
    <rPh sb="0" eb="1">
      <t>シロ</t>
    </rPh>
    <rPh sb="13" eb="15">
      <t>ヤサイ</t>
    </rPh>
    <phoneticPr fontId="2"/>
  </si>
  <si>
    <t>つめを切ってきてください</t>
    <rPh sb="3" eb="4">
      <t>キ</t>
    </rPh>
    <phoneticPr fontId="2"/>
  </si>
  <si>
    <t>パティシエ：エプロン、三角巾、ハンドタオル</t>
    <rPh sb="11" eb="14">
      <t>サンカクキン</t>
    </rPh>
    <phoneticPr fontId="2"/>
  </si>
  <si>
    <t>＊①下記質問にご回答下さい。　(する・しないどちらかを削除してください。)</t>
    <rPh sb="2" eb="4">
      <t>カキ</t>
    </rPh>
    <rPh sb="4" eb="6">
      <t>シツモン</t>
    </rPh>
    <rPh sb="8" eb="10">
      <t>カイトウ</t>
    </rPh>
    <rPh sb="10" eb="11">
      <t>クダ</t>
    </rPh>
    <rPh sb="27" eb="29">
      <t>サクジョ</t>
    </rPh>
    <phoneticPr fontId="2"/>
  </si>
  <si>
    <t>申し込みは終了しています</t>
    <rPh sb="0" eb="1">
      <t>モウ</t>
    </rPh>
    <rPh sb="2" eb="3">
      <t>コ</t>
    </rPh>
    <rPh sb="5" eb="7">
      <t>シュウリョウ</t>
    </rPh>
    <phoneticPr fontId="2"/>
  </si>
  <si>
    <t>・決まった日にしかプールに行かない人は、右記に行く日を記入して下さい（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</si>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</sst>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name val="ＭＳ Ｐゴシック"/>
      <family val="3"/>
      <charset val="128"/>
    </font>
    <font>
      <sz val="11"/>
      <name val="ＭＳ Ｐゴシック"/>
      <family val="3"/>
      <charset val="128"/>
    </font>
    <font>
      <sz val="6"/>
      <name val="ＭＳ Ｐゴシック"/>
      <family val="3"/>
      <charset val="128"/>
    </font>
    <font>
      <b/>
      <sz val="16"/>
      <name val="AR P丸ゴシック体M"/>
      <family val="3"/>
      <charset val="128"/>
    </font>
    <font>
      <sz val="11"/>
      <name val="AR P丸ゴシック体M"/>
      <family val="3"/>
      <charset val="128"/>
    </font>
    <font>
      <b/>
      <sz val="12"/>
      <name val="AR P丸ゴシック体M"/>
      <family val="3"/>
      <charset val="128"/>
    </font>
    <font>
      <sz val="8"/>
      <name val="AR P丸ゴシック体M"/>
      <family val="3"/>
      <charset val="128"/>
    </font>
    <font>
      <b/>
      <sz val="10"/>
      <name val="AR P丸ゴシック体M"/>
      <family val="3"/>
      <charset val="128"/>
    </font>
    <font>
      <b/>
      <sz val="11"/>
      <name val="AR P丸ゴシック体M"/>
      <family val="3"/>
      <charset val="128"/>
    </font>
    <font>
      <sz val="9"/>
      <name val="AR P丸ゴシック体M"/>
      <family val="3"/>
      <charset val="128"/>
    </font>
    <font>
      <sz val="12"/>
      <name val="AR P丸ゴシック体M"/>
      <family val="3"/>
      <charset val="128"/>
    </font>
    <font>
      <b/>
      <sz val="14"/>
      <name val="AR P丸ゴシック体M"/>
      <family val="3"/>
      <charset val="128"/>
    </font>
    <font>
      <b/>
      <sz val="18"/>
      <name val="AR P丸ゴシック体M"/>
      <family val="3"/>
      <charset val="128"/>
    </font>
    <font>
      <b/>
      <sz val="12"/>
      <name val="ＭＳ Ｐゴシック"/>
      <family val="3"/>
      <charset val="128"/>
    </font>
    <font>
      <b/>
      <sz val="22"/>
      <name val="AR P丸ゴシック体M"/>
      <family val="3"/>
      <charset val="128"/>
    </font>
    <font>
      <sz val="14"/>
      <name val="AR P丸ゴシック体M"/>
      <family val="3"/>
      <charset val="128"/>
    </font>
    <font>
      <sz val="20"/>
      <name val="AR P丸ゴシック体M"/>
      <family val="3"/>
      <charset val="128"/>
    </font>
    <font>
      <sz val="16"/>
      <name val="AR P丸ゴシック体M"/>
      <family val="3"/>
      <charset val="128"/>
    </font>
    <font>
      <b/>
      <sz val="16"/>
      <name val="ＭＳ Ｐゴシック"/>
      <family val="3"/>
      <charset val="128"/>
    </font>
    <font>
      <b/>
      <sz val="28"/>
      <name val="AR P丸ゴシック体M"/>
      <family val="3"/>
      <charset val="128"/>
    </font>
    <font>
      <b/>
      <sz val="48"/>
      <name val="AR P丸ゴシック体M"/>
      <family val="3"/>
      <charset val="128"/>
    </font>
    <font>
      <b/>
      <sz val="20"/>
      <name val="AR P丸ゴシック体M"/>
      <family val="3"/>
      <charset val="128"/>
    </font>
    <font>
      <b/>
      <sz val="24"/>
      <name val="AR P丸ゴシック体M"/>
      <family val="3"/>
      <charset val="128"/>
    </font>
    <font>
      <sz val="18"/>
      <name val="AR P丸ゴシック体M"/>
      <family val="3"/>
      <charset val="128"/>
    </font>
    <font>
      <sz val="16"/>
      <name val="ＭＳ Ｐゴシック"/>
      <family val="3"/>
      <charset val="128"/>
    </font>
    <font>
      <sz val="24"/>
      <name val="AR P丸ゴシック体M"/>
      <family val="3"/>
      <charset val="128"/>
    </font>
    <font>
      <b/>
      <sz val="20"/>
      <name val="ＭＳ Ｐゴシック"/>
      <family val="3"/>
      <charset val="128"/>
    </font>
    <font>
      <b/>
      <sz val="18"/>
      <name val="ＭＳ Ｐゴシック"/>
      <family val="3"/>
      <charset val="128"/>
    </font>
    <font>
      <sz val="12"/>
      <color indexed="10"/>
      <name val="AR P丸ゴシック体M"/>
      <family val="3"/>
      <charset val="128"/>
    </font>
    <font>
      <sz val="22"/>
      <name val="ＭＳ Ｐゴシック"/>
      <family val="3"/>
      <charset val="128"/>
    </font>
    <font>
      <sz val="12"/>
      <name val="ＭＳ Ｐゴシック"/>
      <family val="3"/>
      <charset val="128"/>
    </font>
    <font>
      <sz val="16"/>
      <color indexed="10"/>
      <name val="AR P丸ゴシック体M"/>
      <family val="3"/>
      <charset val="128"/>
    </font>
    <font>
      <b/>
      <u val="double"/>
      <sz val="16"/>
      <color indexed="10"/>
      <name val="AR P丸ゴシック体M"/>
      <family val="3"/>
      <charset val="128"/>
    </font>
    <font>
      <sz val="10"/>
      <name val="AR P丸ゴシック体M"/>
      <family val="3"/>
      <charset val="128"/>
    </font>
    <font>
      <b/>
      <sz val="18"/>
      <color rgb="FFFF0000"/>
      <name val="AR P丸ゴシック体M"/>
      <family val="3"/>
      <charset val="128"/>
    </font>
    <font>
      <b/>
      <sz val="16"/>
      <name val="ＭＳ Ｐゴシック"/>
      <family val="3"/>
      <charset val="128"/>
      <scheme val="major"/>
    </font>
    <font>
      <b/>
      <sz val="18"/>
      <color theme="1"/>
      <name val="AR P丸ゴシック体M"/>
      <family val="3"/>
      <charset val="128"/>
    </font>
    <font>
      <b/>
      <sz val="18"/>
      <color rgb="FFFF0066"/>
      <name val="AR P丸ゴシック体M"/>
      <family val="3"/>
      <charset val="128"/>
    </font>
    <font>
      <sz val="11"/>
      <color rgb="FFFF0000"/>
      <name val="AR P丸ゴシック体M"/>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FF99FF"/>
        <bgColor indexed="64"/>
      </patternFill>
    </fill>
    <fill>
      <patternFill patternType="solid">
        <fgColor rgb="FFFFFF00"/>
        <bgColor indexed="64"/>
      </patternFill>
    </fill>
  </fills>
  <borders count="63">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style="dashed">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medium">
        <color indexed="64"/>
      </top>
      <bottom/>
      <diagonal/>
    </border>
    <border>
      <left style="dashed">
        <color indexed="64"/>
      </left>
      <right style="thin">
        <color indexed="64"/>
      </right>
      <top style="thin">
        <color indexed="64"/>
      </top>
      <bottom style="thin">
        <color indexed="64"/>
      </bottom>
      <diagonal/>
    </border>
    <border diagonalUp="1">
      <left style="dashed">
        <color indexed="64"/>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diagonalUp="1">
      <left style="dashed">
        <color indexed="64"/>
      </left>
      <right style="thin">
        <color indexed="64"/>
      </right>
      <top style="thin">
        <color indexed="64"/>
      </top>
      <bottom/>
      <diagonal style="thin">
        <color indexed="64"/>
      </diagonal>
    </border>
    <border diagonalUp="1">
      <left style="dashed">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Up="1">
      <left style="thin">
        <color indexed="64"/>
      </left>
      <right style="dashed">
        <color indexed="64"/>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diagonalUp="1">
      <left/>
      <right style="dashed">
        <color indexed="64"/>
      </right>
      <top style="thin">
        <color indexed="64"/>
      </top>
      <bottom/>
      <diagonal style="thin">
        <color indexed="64"/>
      </diagonal>
    </border>
    <border diagonalUp="1">
      <left style="thin">
        <color indexed="64"/>
      </left>
      <right style="dashed">
        <color indexed="64"/>
      </right>
      <top style="thin">
        <color indexed="64"/>
      </top>
      <bottom/>
      <diagonal style="thin">
        <color indexed="64"/>
      </diagonal>
    </border>
    <border diagonalUp="1">
      <left/>
      <right style="dashed">
        <color indexed="64"/>
      </right>
      <top/>
      <bottom style="thin">
        <color indexed="64"/>
      </bottom>
      <diagonal style="thin">
        <color indexed="64"/>
      </diagonal>
    </border>
    <border>
      <left/>
      <right style="dashed">
        <color indexed="64"/>
      </right>
      <top/>
      <bottom style="thin">
        <color indexed="64"/>
      </bottom>
      <diagonal/>
    </border>
    <border>
      <left style="thin">
        <color indexed="64"/>
      </left>
      <right style="dashed">
        <color indexed="64"/>
      </right>
      <top style="thin">
        <color indexed="64"/>
      </top>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0" fillId="0" borderId="0" xfId="0" applyAlignment="1">
      <alignment vertical="center" shrinkToFit="1"/>
    </xf>
    <xf numFmtId="0" fontId="0" fillId="2" borderId="0" xfId="0" applyFill="1">
      <alignment vertical="center"/>
    </xf>
    <xf numFmtId="0" fontId="0" fillId="0" borderId="0" xfId="0" applyFont="1">
      <alignment vertical="center"/>
    </xf>
    <xf numFmtId="0" fontId="0" fillId="3" borderId="0" xfId="0" applyFill="1">
      <alignment vertical="center"/>
    </xf>
    <xf numFmtId="0" fontId="17" fillId="0" borderId="0" xfId="0" applyFont="1" applyFill="1" applyBorder="1" applyAlignment="1">
      <alignment vertical="top" wrapText="1"/>
    </xf>
    <xf numFmtId="0" fontId="12" fillId="4" borderId="18" xfId="0" applyFont="1" applyFill="1" applyBorder="1" applyAlignment="1" applyProtection="1">
      <alignment vertical="center"/>
      <protection locked="0"/>
    </xf>
    <xf numFmtId="0" fontId="12" fillId="4" borderId="19" xfId="0" applyFont="1" applyFill="1" applyBorder="1" applyAlignment="1" applyProtection="1">
      <alignment vertical="center"/>
      <protection locked="0"/>
    </xf>
    <xf numFmtId="0" fontId="12" fillId="4" borderId="20" xfId="0" applyFont="1" applyFill="1" applyBorder="1" applyAlignment="1" applyProtection="1">
      <alignment vertical="center"/>
      <protection locked="0"/>
    </xf>
    <xf numFmtId="0" fontId="12" fillId="4" borderId="21" xfId="0" applyFont="1" applyFill="1" applyBorder="1" applyAlignment="1" applyProtection="1">
      <alignment vertical="center"/>
      <protection locked="0"/>
    </xf>
    <xf numFmtId="0" fontId="12" fillId="4" borderId="22" xfId="0" applyFont="1" applyFill="1" applyBorder="1" applyAlignment="1" applyProtection="1">
      <alignment vertical="center"/>
      <protection locked="0"/>
    </xf>
    <xf numFmtId="0" fontId="36" fillId="4" borderId="19" xfId="0" applyFont="1" applyFill="1" applyBorder="1" applyAlignment="1" applyProtection="1">
      <alignment vertical="center"/>
      <protection locked="0"/>
    </xf>
    <xf numFmtId="0" fontId="36" fillId="4" borderId="19" xfId="0" applyFont="1" applyFill="1" applyBorder="1" applyAlignment="1" applyProtection="1">
      <alignment vertical="center" wrapText="1"/>
      <protection locked="0"/>
    </xf>
    <xf numFmtId="0" fontId="12" fillId="4" borderId="25" xfId="0" applyFont="1" applyFill="1" applyBorder="1" applyAlignment="1" applyProtection="1">
      <alignment horizontal="right" vertical="center"/>
      <protection locked="0"/>
    </xf>
    <xf numFmtId="0" fontId="12" fillId="4" borderId="1" xfId="0" applyFont="1" applyFill="1" applyBorder="1" applyAlignment="1" applyProtection="1">
      <alignment horizontal="right" vertical="center"/>
      <protection locked="0"/>
    </xf>
    <xf numFmtId="0" fontId="12" fillId="4" borderId="26" xfId="0" applyFont="1" applyFill="1" applyBorder="1" applyAlignment="1" applyProtection="1">
      <alignment horizontal="right" vertical="center" shrinkToFit="1"/>
      <protection locked="0"/>
    </xf>
    <xf numFmtId="0" fontId="12" fillId="4" borderId="3" xfId="0" applyFont="1" applyFill="1" applyBorder="1" applyAlignment="1" applyProtection="1">
      <alignment horizontal="right" vertical="center" shrinkToFit="1"/>
      <protection locked="0"/>
    </xf>
    <xf numFmtId="0" fontId="12" fillId="4" borderId="27" xfId="0" applyFont="1" applyFill="1" applyBorder="1" applyAlignment="1" applyProtection="1">
      <alignment horizontal="right" vertical="center"/>
      <protection locked="0"/>
    </xf>
    <xf numFmtId="0" fontId="12" fillId="4" borderId="25" xfId="0" applyFont="1" applyFill="1" applyBorder="1" applyAlignment="1" applyProtection="1">
      <alignment horizontal="right" vertical="center" shrinkToFit="1"/>
      <protection locked="0"/>
    </xf>
    <xf numFmtId="0" fontId="12" fillId="4" borderId="1" xfId="0" applyFont="1" applyFill="1" applyBorder="1" applyAlignment="1" applyProtection="1">
      <alignment horizontal="right" vertical="center" shrinkToFit="1"/>
      <protection locked="0"/>
    </xf>
    <xf numFmtId="0" fontId="12" fillId="4" borderId="18" xfId="0" applyFont="1" applyFill="1" applyBorder="1" applyAlignment="1" applyProtection="1">
      <alignment vertical="center"/>
    </xf>
    <xf numFmtId="0" fontId="12" fillId="4" borderId="19" xfId="0" applyFont="1" applyFill="1" applyBorder="1" applyAlignment="1" applyProtection="1">
      <alignment vertical="center"/>
    </xf>
    <xf numFmtId="0" fontId="12" fillId="4" borderId="20" xfId="0" applyFont="1" applyFill="1" applyBorder="1" applyAlignment="1" applyProtection="1">
      <alignment vertical="center"/>
    </xf>
    <xf numFmtId="0" fontId="12" fillId="4" borderId="22" xfId="0" applyFont="1" applyFill="1" applyBorder="1" applyAlignment="1" applyProtection="1">
      <alignment vertical="center"/>
    </xf>
    <xf numFmtId="0" fontId="36" fillId="4" borderId="19" xfId="0" applyFont="1" applyFill="1" applyBorder="1" applyAlignment="1" applyProtection="1">
      <alignment vertical="center"/>
    </xf>
    <xf numFmtId="0" fontId="4" fillId="3" borderId="1" xfId="0" applyFont="1" applyFill="1" applyBorder="1" applyAlignment="1" applyProtection="1">
      <alignment vertical="center" shrinkToFit="1"/>
    </xf>
    <xf numFmtId="0" fontId="4" fillId="3" borderId="2" xfId="0" applyFont="1" applyFill="1" applyBorder="1" applyAlignment="1" applyProtection="1">
      <alignment vertical="center" shrinkToFit="1"/>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0" fillId="0" borderId="0" xfId="0" applyProtection="1">
      <alignment vertical="center"/>
      <protection locked="0"/>
    </xf>
    <xf numFmtId="0" fontId="21" fillId="0" borderId="0" xfId="0" applyFont="1" applyBorder="1" applyAlignment="1" applyProtection="1">
      <alignment horizontal="left" vertical="center" shrinkToFit="1"/>
      <protection locked="0"/>
    </xf>
    <xf numFmtId="0" fontId="17" fillId="0" borderId="0" xfId="0" applyFont="1" applyAlignment="1" applyProtection="1">
      <alignment horizontal="right" vertical="center"/>
      <protection locked="0"/>
    </xf>
    <xf numFmtId="0" fontId="12" fillId="5" borderId="0" xfId="0" applyFont="1" applyFill="1" applyBorder="1" applyAlignment="1" applyProtection="1">
      <alignment horizontal="left"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0" fillId="0" borderId="0" xfId="0" applyFont="1" applyProtection="1">
      <alignment vertical="center"/>
      <protection locked="0"/>
    </xf>
    <xf numFmtId="0" fontId="18" fillId="5" borderId="5" xfId="0" applyFont="1" applyFill="1" applyBorder="1" applyAlignment="1" applyProtection="1">
      <alignment vertical="center"/>
      <protection locked="0"/>
    </xf>
    <xf numFmtId="0" fontId="18" fillId="5" borderId="30" xfId="0" applyFont="1" applyFill="1" applyBorder="1" applyAlignment="1" applyProtection="1">
      <alignment vertical="center"/>
      <protection locked="0"/>
    </xf>
    <xf numFmtId="0" fontId="0" fillId="0" borderId="7" xfId="0" applyBorder="1" applyProtection="1">
      <alignment vertical="center"/>
    </xf>
    <xf numFmtId="0" fontId="29" fillId="3" borderId="7" xfId="0" applyFont="1" applyFill="1" applyBorder="1" applyAlignment="1" applyProtection="1">
      <alignment horizontal="center" vertical="center"/>
    </xf>
    <xf numFmtId="0" fontId="0" fillId="6" borderId="32" xfId="0" applyFill="1" applyBorder="1" applyProtection="1">
      <alignment vertical="center"/>
    </xf>
    <xf numFmtId="0" fontId="12" fillId="0" borderId="12" xfId="0" applyFont="1" applyBorder="1" applyAlignment="1" applyProtection="1">
      <alignment horizontal="center" vertical="center"/>
    </xf>
    <xf numFmtId="0" fontId="19" fillId="0" borderId="12" xfId="0" applyFont="1" applyBorder="1" applyAlignment="1" applyProtection="1">
      <alignment horizontal="center" vertical="center"/>
    </xf>
    <xf numFmtId="0" fontId="12" fillId="6" borderId="34" xfId="0" applyFont="1" applyFill="1" applyBorder="1" applyAlignment="1" applyProtection="1">
      <alignment vertical="center" shrinkToFit="1"/>
    </xf>
    <xf numFmtId="0" fontId="4" fillId="6" borderId="34" xfId="0" applyFont="1" applyFill="1" applyBorder="1" applyAlignment="1" applyProtection="1">
      <alignment horizontal="left" vertical="center"/>
    </xf>
    <xf numFmtId="0" fontId="4" fillId="0" borderId="0" xfId="0" applyFont="1" applyProtection="1">
      <alignment vertical="center"/>
    </xf>
    <xf numFmtId="0" fontId="0" fillId="0" borderId="0" xfId="0" applyProtection="1">
      <alignment vertical="center"/>
    </xf>
    <xf numFmtId="0" fontId="2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2" fillId="3" borderId="38" xfId="0" applyFont="1" applyFill="1" applyBorder="1" applyAlignment="1" applyProtection="1">
      <alignment vertical="center"/>
    </xf>
    <xf numFmtId="0" fontId="12" fillId="0" borderId="38" xfId="0" applyFont="1" applyBorder="1" applyAlignment="1" applyProtection="1">
      <alignment vertical="center"/>
    </xf>
    <xf numFmtId="0" fontId="12" fillId="6" borderId="39" xfId="0" applyFont="1" applyFill="1" applyBorder="1" applyAlignment="1" applyProtection="1">
      <alignment vertical="center" shrinkToFit="1"/>
    </xf>
    <xf numFmtId="0" fontId="12" fillId="0" borderId="40" xfId="0" applyFont="1" applyBorder="1" applyAlignment="1" applyProtection="1">
      <alignment vertical="center"/>
    </xf>
    <xf numFmtId="0" fontId="12" fillId="3" borderId="41" xfId="0" applyFont="1" applyFill="1" applyBorder="1" applyAlignment="1" applyProtection="1">
      <alignment vertical="center" wrapText="1"/>
    </xf>
    <xf numFmtId="0" fontId="12" fillId="3" borderId="38" xfId="0" applyFont="1" applyFill="1" applyBorder="1" applyAlignment="1" applyProtection="1">
      <alignment vertical="center" wrapText="1"/>
    </xf>
    <xf numFmtId="0" fontId="12" fillId="6" borderId="39" xfId="0" applyFont="1" applyFill="1" applyBorder="1" applyAlignment="1" applyProtection="1">
      <alignment vertical="center"/>
    </xf>
    <xf numFmtId="0" fontId="12" fillId="3" borderId="41" xfId="0" applyFont="1" applyFill="1" applyBorder="1" applyAlignment="1" applyProtection="1">
      <alignment vertical="center"/>
    </xf>
    <xf numFmtId="0" fontId="34" fillId="3" borderId="38" xfId="0" applyFont="1" applyFill="1" applyBorder="1" applyAlignment="1" applyProtection="1">
      <alignment vertical="center"/>
    </xf>
    <xf numFmtId="0" fontId="12" fillId="6" borderId="42" xfId="0" applyFont="1" applyFill="1" applyBorder="1" applyAlignment="1" applyProtection="1">
      <alignment vertical="center"/>
    </xf>
    <xf numFmtId="0" fontId="27" fillId="6" borderId="39" xfId="0" applyFont="1" applyFill="1" applyBorder="1" applyAlignment="1" applyProtection="1">
      <alignment vertical="center"/>
    </xf>
    <xf numFmtId="0" fontId="27" fillId="0" borderId="38" xfId="0" applyFont="1" applyBorder="1" applyAlignment="1" applyProtection="1">
      <alignment vertical="center" wrapText="1"/>
    </xf>
    <xf numFmtId="0" fontId="12" fillId="0" borderId="40" xfId="0" applyFont="1" applyBorder="1" applyAlignment="1" applyProtection="1">
      <alignment vertical="center" wrapText="1"/>
    </xf>
    <xf numFmtId="0" fontId="36" fillId="0" borderId="41" xfId="0" applyFont="1" applyBorder="1" applyAlignment="1" applyProtection="1">
      <alignment vertical="center"/>
    </xf>
    <xf numFmtId="0" fontId="36" fillId="3" borderId="38" xfId="0" applyFont="1" applyFill="1" applyBorder="1" applyAlignment="1" applyProtection="1">
      <alignment vertical="center"/>
    </xf>
    <xf numFmtId="0" fontId="12" fillId="0" borderId="41" xfId="0" applyFont="1" applyBorder="1" applyAlignment="1" applyProtection="1">
      <alignment vertical="center"/>
    </xf>
    <xf numFmtId="0" fontId="36" fillId="3" borderId="38" xfId="0" applyFont="1" applyFill="1" applyBorder="1" applyAlignment="1" applyProtection="1">
      <alignment vertical="center" wrapText="1"/>
    </xf>
    <xf numFmtId="0" fontId="12" fillId="0" borderId="38" xfId="0" applyFont="1" applyBorder="1" applyAlignment="1" applyProtection="1">
      <alignment vertical="center" wrapText="1"/>
    </xf>
    <xf numFmtId="20" fontId="12" fillId="6" borderId="39" xfId="0" applyNumberFormat="1" applyFont="1" applyFill="1" applyBorder="1" applyAlignment="1" applyProtection="1">
      <alignment vertical="center"/>
    </xf>
    <xf numFmtId="20" fontId="12" fillId="0" borderId="38" xfId="0" applyNumberFormat="1" applyFont="1" applyBorder="1" applyAlignment="1" applyProtection="1">
      <alignment vertical="center"/>
    </xf>
    <xf numFmtId="0" fontId="37" fillId="0" borderId="41" xfId="0" applyFont="1" applyBorder="1" applyAlignment="1" applyProtection="1">
      <alignment vertical="center"/>
    </xf>
    <xf numFmtId="0" fontId="34" fillId="3" borderId="38" xfId="0" applyFont="1" applyFill="1" applyBorder="1" applyAlignment="1" applyProtection="1">
      <alignment vertical="center" wrapText="1"/>
    </xf>
    <xf numFmtId="0" fontId="12" fillId="6" borderId="43" xfId="0" applyFont="1" applyFill="1" applyBorder="1" applyAlignment="1" applyProtection="1">
      <alignment vertical="center" shrinkToFit="1"/>
    </xf>
    <xf numFmtId="0" fontId="12" fillId="6" borderId="43" xfId="0" applyFont="1" applyFill="1" applyBorder="1" applyAlignment="1" applyProtection="1">
      <alignment vertical="center"/>
    </xf>
    <xf numFmtId="0" fontId="18" fillId="3" borderId="10" xfId="0" applyFont="1" applyFill="1" applyBorder="1" applyAlignment="1" applyProtection="1">
      <alignment horizontal="left" vertical="center"/>
    </xf>
    <xf numFmtId="0" fontId="0" fillId="3" borderId="0" xfId="0" applyFill="1" applyProtection="1">
      <alignment vertical="center"/>
    </xf>
    <xf numFmtId="0" fontId="18" fillId="3" borderId="8" xfId="0" applyFont="1" applyFill="1" applyBorder="1" applyAlignment="1" applyProtection="1">
      <alignment vertical="center"/>
    </xf>
    <xf numFmtId="0" fontId="18" fillId="3" borderId="10" xfId="0" applyFont="1" applyFill="1" applyBorder="1" applyAlignment="1" applyProtection="1">
      <alignment vertical="center"/>
    </xf>
    <xf numFmtId="0" fontId="18" fillId="3" borderId="6" xfId="0" applyFont="1" applyFill="1" applyBorder="1" applyAlignment="1" applyProtection="1">
      <alignment vertical="center"/>
    </xf>
    <xf numFmtId="0" fontId="13" fillId="3" borderId="10" xfId="0" applyFont="1" applyFill="1" applyBorder="1" applyAlignment="1" applyProtection="1">
      <alignment horizontal="left" vertical="center"/>
    </xf>
    <xf numFmtId="0" fontId="10" fillId="0" borderId="7"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4" fillId="0" borderId="23" xfId="0" applyFont="1" applyBorder="1" applyProtection="1">
      <alignment vertical="center"/>
    </xf>
    <xf numFmtId="0" fontId="4" fillId="2" borderId="7" xfId="0" applyFont="1" applyFill="1" applyBorder="1" applyProtection="1">
      <alignment vertical="center"/>
    </xf>
    <xf numFmtId="0" fontId="17" fillId="2" borderId="7" xfId="0" applyFont="1" applyFill="1" applyBorder="1" applyAlignment="1" applyProtection="1">
      <alignment vertical="center" shrinkToFit="1"/>
    </xf>
    <xf numFmtId="0" fontId="10" fillId="0" borderId="30" xfId="0" applyNumberFormat="1" applyFont="1" applyBorder="1" applyAlignment="1" applyProtection="1">
      <alignment vertical="center" wrapText="1" shrinkToFit="1"/>
    </xf>
    <xf numFmtId="0" fontId="4" fillId="0" borderId="1" xfId="0" applyFont="1" applyBorder="1" applyAlignment="1" applyProtection="1">
      <alignment vertical="center" shrinkToFit="1"/>
    </xf>
    <xf numFmtId="0" fontId="4" fillId="0" borderId="2" xfId="0" applyFont="1" applyBorder="1" applyAlignment="1" applyProtection="1">
      <alignment vertical="center" shrinkToFit="1"/>
    </xf>
    <xf numFmtId="0" fontId="4" fillId="0" borderId="23" xfId="0" applyFont="1" applyFill="1" applyBorder="1" applyProtection="1">
      <alignment vertical="center"/>
    </xf>
    <xf numFmtId="0" fontId="17" fillId="0" borderId="7" xfId="0" applyFont="1" applyBorder="1" applyAlignment="1" applyProtection="1">
      <alignment vertical="center" shrinkToFit="1"/>
    </xf>
    <xf numFmtId="0" fontId="4" fillId="0" borderId="1" xfId="0" applyFont="1" applyBorder="1" applyAlignment="1" applyProtection="1">
      <alignment vertical="center" wrapText="1" shrinkToFit="1"/>
    </xf>
    <xf numFmtId="0" fontId="4" fillId="0" borderId="7" xfId="0" applyFont="1" applyBorder="1" applyAlignment="1" applyProtection="1">
      <alignment vertical="center" shrinkToFit="1"/>
    </xf>
    <xf numFmtId="0" fontId="4" fillId="2" borderId="2" xfId="0" applyFont="1" applyFill="1" applyBorder="1" applyProtection="1">
      <alignment vertical="center"/>
    </xf>
    <xf numFmtId="0" fontId="4" fillId="6" borderId="32" xfId="0" applyFont="1" applyFill="1" applyBorder="1" applyAlignment="1" applyProtection="1">
      <alignment vertical="center" shrinkToFit="1"/>
    </xf>
    <xf numFmtId="0" fontId="10" fillId="5" borderId="36" xfId="0" applyNumberFormat="1" applyFont="1" applyFill="1" applyBorder="1" applyAlignment="1" applyProtection="1">
      <alignment vertical="center" shrinkToFit="1"/>
    </xf>
    <xf numFmtId="0" fontId="4" fillId="0" borderId="49" xfId="0" applyFont="1" applyFill="1" applyBorder="1" applyProtection="1">
      <alignment vertical="center"/>
    </xf>
    <xf numFmtId="0" fontId="17" fillId="0" borderId="7" xfId="0" applyFont="1" applyFill="1" applyBorder="1" applyAlignment="1" applyProtection="1">
      <alignment vertical="center" shrinkToFit="1"/>
    </xf>
    <xf numFmtId="0" fontId="23" fillId="0" borderId="7" xfId="0" applyFont="1" applyFill="1" applyBorder="1" applyAlignment="1" applyProtection="1">
      <alignment vertical="center" shrinkToFit="1"/>
    </xf>
    <xf numFmtId="0" fontId="10" fillId="2" borderId="30" xfId="0" applyNumberFormat="1" applyFont="1" applyFill="1" applyBorder="1" applyAlignment="1" applyProtection="1">
      <alignment vertical="center" shrinkToFit="1"/>
    </xf>
    <xf numFmtId="0" fontId="17" fillId="0" borderId="7" xfId="0" applyFont="1" applyFill="1" applyBorder="1" applyAlignment="1" applyProtection="1">
      <alignment horizontal="left" vertical="center" shrinkToFit="1"/>
    </xf>
    <xf numFmtId="0" fontId="4" fillId="2" borderId="23" xfId="0" applyFont="1" applyFill="1" applyBorder="1" applyProtection="1">
      <alignment vertical="center"/>
    </xf>
    <xf numFmtId="0" fontId="17" fillId="8" borderId="7" xfId="0" applyFont="1" applyFill="1" applyBorder="1" applyAlignment="1" applyProtection="1">
      <alignment vertical="center" shrinkToFit="1"/>
    </xf>
    <xf numFmtId="0" fontId="10" fillId="0" borderId="30" xfId="0" applyNumberFormat="1" applyFont="1" applyBorder="1" applyAlignment="1" applyProtection="1">
      <alignment vertical="center" shrinkToFit="1"/>
    </xf>
    <xf numFmtId="0" fontId="23" fillId="3" borderId="7" xfId="0" applyFont="1" applyFill="1" applyBorder="1" applyAlignment="1" applyProtection="1">
      <alignment vertical="center" shrinkToFit="1"/>
    </xf>
    <xf numFmtId="0" fontId="4" fillId="0" borderId="50" xfId="0" applyFont="1" applyBorder="1" applyAlignment="1" applyProtection="1">
      <alignment vertical="center" shrinkToFit="1"/>
    </xf>
    <xf numFmtId="0" fontId="4" fillId="0" borderId="44" xfId="0" applyFont="1" applyBorder="1" applyProtection="1">
      <alignment vertical="center"/>
    </xf>
    <xf numFmtId="0" fontId="4" fillId="0" borderId="49" xfId="0" applyFont="1" applyBorder="1" applyProtection="1">
      <alignment vertical="center"/>
    </xf>
    <xf numFmtId="0" fontId="4" fillId="6" borderId="51" xfId="0" applyFont="1" applyFill="1" applyBorder="1" applyAlignment="1" applyProtection="1">
      <alignment vertical="center" shrinkToFit="1"/>
    </xf>
    <xf numFmtId="0" fontId="4" fillId="6" borderId="52" xfId="0" applyFont="1" applyFill="1" applyBorder="1" applyAlignment="1" applyProtection="1">
      <alignment vertical="center" shrinkToFit="1"/>
    </xf>
    <xf numFmtId="0" fontId="15" fillId="8" borderId="7" xfId="0" applyFont="1" applyFill="1" applyBorder="1" applyAlignment="1" applyProtection="1">
      <alignment vertical="center" wrapText="1" shrinkToFit="1"/>
    </xf>
    <xf numFmtId="0" fontId="17" fillId="8" borderId="7" xfId="0" applyFont="1" applyFill="1" applyBorder="1" applyAlignment="1" applyProtection="1">
      <alignment vertical="center" wrapText="1" shrinkToFit="1"/>
    </xf>
    <xf numFmtId="0" fontId="4" fillId="2" borderId="49" xfId="0" applyFont="1" applyFill="1" applyBorder="1" applyProtection="1">
      <alignment vertical="center"/>
    </xf>
    <xf numFmtId="0" fontId="10" fillId="2" borderId="30" xfId="0" applyNumberFormat="1" applyFont="1" applyFill="1" applyBorder="1" applyAlignment="1" applyProtection="1">
      <alignment vertical="center" wrapText="1" shrinkToFit="1"/>
    </xf>
    <xf numFmtId="0" fontId="6" fillId="3" borderId="50" xfId="0" applyFont="1" applyFill="1" applyBorder="1" applyAlignment="1" applyProtection="1">
      <alignment vertical="center" shrinkToFit="1"/>
    </xf>
    <xf numFmtId="0" fontId="24" fillId="3" borderId="7" xfId="0" applyFont="1" applyFill="1" applyBorder="1" applyAlignment="1" applyProtection="1">
      <alignment vertical="center" shrinkToFit="1"/>
    </xf>
    <xf numFmtId="0" fontId="9" fillId="3" borderId="50" xfId="0" applyFont="1" applyFill="1" applyBorder="1" applyAlignment="1" applyProtection="1">
      <alignment vertical="center" wrapText="1" shrinkToFit="1"/>
    </xf>
    <xf numFmtId="0" fontId="4" fillId="6" borderId="47" xfId="0" applyFont="1" applyFill="1" applyBorder="1" applyAlignment="1" applyProtection="1">
      <alignment vertical="center" shrinkToFit="1"/>
    </xf>
    <xf numFmtId="0" fontId="4" fillId="6" borderId="48" xfId="0" applyFont="1" applyFill="1" applyBorder="1" applyAlignment="1" applyProtection="1">
      <alignment vertical="center" shrinkToFit="1"/>
    </xf>
    <xf numFmtId="0" fontId="10" fillId="0" borderId="50" xfId="0" applyNumberFormat="1" applyFont="1" applyBorder="1" applyAlignment="1" applyProtection="1">
      <alignment vertical="center" wrapText="1" shrinkToFit="1"/>
    </xf>
    <xf numFmtId="0" fontId="4" fillId="3" borderId="50" xfId="0" applyFont="1" applyFill="1" applyBorder="1" applyAlignment="1" applyProtection="1">
      <alignment vertical="center" shrinkToFit="1"/>
    </xf>
    <xf numFmtId="0" fontId="17" fillId="3" borderId="0" xfId="0" applyFont="1" applyFill="1" applyAlignment="1" applyProtection="1">
      <alignment vertical="center" shrinkToFit="1"/>
    </xf>
    <xf numFmtId="0" fontId="10" fillId="3" borderId="7" xfId="0" applyFont="1" applyFill="1" applyBorder="1" applyAlignment="1" applyProtection="1">
      <alignment vertical="center" wrapText="1" shrinkToFit="1"/>
    </xf>
    <xf numFmtId="0" fontId="4" fillId="3" borderId="7" xfId="0" applyFont="1" applyFill="1" applyBorder="1" applyAlignment="1" applyProtection="1">
      <alignment vertical="center" shrinkToFit="1"/>
    </xf>
    <xf numFmtId="0" fontId="17" fillId="6" borderId="32" xfId="0" applyFont="1" applyFill="1" applyBorder="1" applyAlignment="1" applyProtection="1">
      <alignment vertical="center" shrinkToFit="1"/>
    </xf>
    <xf numFmtId="0" fontId="10" fillId="6" borderId="5" xfId="0" applyNumberFormat="1" applyFont="1" applyFill="1" applyBorder="1" applyAlignment="1" applyProtection="1">
      <alignment vertical="center" shrinkToFit="1"/>
    </xf>
    <xf numFmtId="0" fontId="15" fillId="3" borderId="0" xfId="0" applyFont="1" applyFill="1" applyAlignment="1" applyProtection="1">
      <alignment vertical="center" wrapText="1" shrinkToFit="1"/>
    </xf>
    <xf numFmtId="0" fontId="10" fillId="3" borderId="5" xfId="0" applyNumberFormat="1" applyFont="1" applyFill="1" applyBorder="1" applyAlignment="1" applyProtection="1">
      <alignment vertical="center" shrinkToFit="1"/>
    </xf>
    <xf numFmtId="0" fontId="4" fillId="3" borderId="46" xfId="0" applyFont="1" applyFill="1" applyBorder="1" applyAlignment="1" applyProtection="1">
      <alignment vertical="center" shrinkToFit="1"/>
    </xf>
    <xf numFmtId="0" fontId="9" fillId="6" borderId="32" xfId="0" applyFont="1" applyFill="1" applyBorder="1" applyAlignment="1" applyProtection="1">
      <alignment vertical="center" shrinkToFit="1"/>
    </xf>
    <xf numFmtId="0" fontId="25" fillId="3" borderId="7" xfId="0" applyFont="1" applyFill="1" applyBorder="1" applyAlignment="1" applyProtection="1">
      <alignment vertical="center" shrinkToFit="1"/>
    </xf>
    <xf numFmtId="0" fontId="38" fillId="3" borderId="7" xfId="0" applyFont="1" applyFill="1" applyBorder="1" applyAlignment="1" applyProtection="1">
      <alignment vertical="center" shrinkToFit="1"/>
    </xf>
    <xf numFmtId="0" fontId="17" fillId="3" borderId="7" xfId="0" applyFont="1" applyFill="1" applyBorder="1" applyAlignment="1" applyProtection="1">
      <alignment vertical="center" shrinkToFit="1"/>
    </xf>
    <xf numFmtId="0" fontId="30" fillId="0" borderId="30" xfId="0" applyNumberFormat="1" applyFont="1" applyBorder="1" applyProtection="1">
      <alignment vertical="center"/>
    </xf>
    <xf numFmtId="0" fontId="30" fillId="0" borderId="5" xfId="0" applyNumberFormat="1" applyFont="1" applyBorder="1" applyProtection="1">
      <alignment vertical="center"/>
    </xf>
    <xf numFmtId="0" fontId="4" fillId="3" borderId="53" xfId="0" applyFont="1" applyFill="1" applyBorder="1" applyAlignment="1" applyProtection="1">
      <alignment vertical="center" shrinkToFit="1"/>
    </xf>
    <xf numFmtId="0" fontId="4" fillId="3" borderId="54" xfId="0" applyFont="1" applyFill="1" applyBorder="1" applyAlignment="1" applyProtection="1">
      <alignment vertical="center" shrinkToFit="1"/>
    </xf>
    <xf numFmtId="0" fontId="8" fillId="3" borderId="44" xfId="0" applyFont="1" applyFill="1" applyBorder="1" applyAlignment="1" applyProtection="1">
      <alignment vertical="center" shrinkToFit="1"/>
    </xf>
    <xf numFmtId="0" fontId="33" fillId="8" borderId="7" xfId="0" applyFont="1" applyFill="1" applyBorder="1" applyAlignment="1" applyProtection="1">
      <alignment vertical="center" wrapText="1" shrinkToFit="1"/>
    </xf>
    <xf numFmtId="0" fontId="4" fillId="0" borderId="25" xfId="0" applyFont="1" applyFill="1" applyBorder="1" applyAlignment="1" applyProtection="1">
      <alignment horizontal="left" vertical="center"/>
    </xf>
    <xf numFmtId="20" fontId="10" fillId="2" borderId="30" xfId="0" applyNumberFormat="1" applyFont="1" applyFill="1" applyBorder="1" applyAlignment="1" applyProtection="1">
      <alignment vertical="center" shrinkToFit="1"/>
    </xf>
    <xf numFmtId="0" fontId="15" fillId="0" borderId="7" xfId="0" applyFont="1" applyFill="1" applyBorder="1" applyAlignment="1" applyProtection="1">
      <alignment vertical="center" wrapText="1" shrinkToFit="1"/>
    </xf>
    <xf numFmtId="0" fontId="30" fillId="0" borderId="30" xfId="0" applyNumberFormat="1" applyFont="1" applyBorder="1" applyAlignment="1" applyProtection="1">
      <alignment horizontal="center" vertical="center"/>
    </xf>
    <xf numFmtId="0" fontId="38" fillId="9"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16" fillId="2" borderId="30" xfId="0" applyNumberFormat="1" applyFont="1" applyFill="1" applyBorder="1" applyAlignment="1" applyProtection="1">
      <alignment vertical="center" shrinkToFit="1"/>
    </xf>
    <xf numFmtId="0" fontId="4" fillId="0" borderId="46" xfId="0" applyFont="1" applyFill="1" applyBorder="1" applyAlignment="1" applyProtection="1">
      <alignment horizontal="left" vertical="center"/>
    </xf>
    <xf numFmtId="0" fontId="4" fillId="5" borderId="36" xfId="0" applyNumberFormat="1" applyFont="1" applyFill="1" applyBorder="1" applyAlignment="1" applyProtection="1">
      <alignment vertical="center" shrinkToFit="1"/>
    </xf>
    <xf numFmtId="0" fontId="9" fillId="5" borderId="36" xfId="0" applyNumberFormat="1" applyFont="1" applyFill="1" applyBorder="1" applyAlignment="1" applyProtection="1">
      <alignment vertical="center" shrinkToFit="1"/>
    </xf>
    <xf numFmtId="0" fontId="9" fillId="3" borderId="7" xfId="0" applyFont="1" applyFill="1" applyBorder="1" applyAlignment="1" applyProtection="1">
      <alignment vertical="center" shrinkToFit="1"/>
    </xf>
    <xf numFmtId="0" fontId="9" fillId="3" borderId="30" xfId="0" applyNumberFormat="1" applyFont="1" applyFill="1" applyBorder="1" applyAlignment="1" applyProtection="1">
      <alignment vertical="center" shrinkToFit="1"/>
    </xf>
    <xf numFmtId="56" fontId="9" fillId="3" borderId="30" xfId="0" applyNumberFormat="1" applyFont="1" applyFill="1" applyBorder="1" applyAlignment="1" applyProtection="1">
      <alignment vertical="center" shrinkToFit="1"/>
    </xf>
    <xf numFmtId="0" fontId="4" fillId="0" borderId="2" xfId="0" applyFont="1" applyBorder="1" applyProtection="1">
      <alignment vertical="center"/>
    </xf>
    <xf numFmtId="0" fontId="12" fillId="6" borderId="47" xfId="0" applyFont="1" applyFill="1" applyBorder="1" applyAlignment="1" applyProtection="1">
      <alignment horizontal="right" vertical="center" shrinkToFit="1"/>
    </xf>
    <xf numFmtId="0" fontId="12" fillId="6" borderId="51" xfId="0" applyFont="1" applyFill="1" applyBorder="1" applyAlignment="1" applyProtection="1">
      <alignment horizontal="right" vertical="center" shrinkToFit="1"/>
    </xf>
    <xf numFmtId="0" fontId="12" fillId="6" borderId="32" xfId="0" applyFont="1" applyFill="1" applyBorder="1" applyAlignment="1" applyProtection="1">
      <alignment horizontal="right" vertical="center"/>
    </xf>
    <xf numFmtId="0" fontId="4" fillId="6" borderId="36" xfId="0" applyFont="1" applyFill="1" applyBorder="1" applyAlignment="1" applyProtection="1">
      <alignment vertical="center" shrinkToFit="1"/>
    </xf>
    <xf numFmtId="0" fontId="27" fillId="6" borderId="55" xfId="0" applyFont="1" applyFill="1" applyBorder="1" applyAlignment="1" applyProtection="1">
      <alignment vertical="center" wrapText="1"/>
    </xf>
    <xf numFmtId="0" fontId="27" fillId="6" borderId="32" xfId="0" applyFont="1" applyFill="1" applyBorder="1" applyAlignment="1" applyProtection="1">
      <alignment vertical="center"/>
    </xf>
    <xf numFmtId="0" fontId="27" fillId="6" borderId="55" xfId="0" applyFont="1" applyFill="1" applyBorder="1" applyAlignment="1" applyProtection="1">
      <alignment vertical="center"/>
    </xf>
    <xf numFmtId="0" fontId="12" fillId="6" borderId="56" xfId="0" applyFont="1" applyFill="1" applyBorder="1" applyAlignment="1" applyProtection="1">
      <alignment vertical="center"/>
    </xf>
    <xf numFmtId="0" fontId="12" fillId="6" borderId="55" xfId="0" applyFont="1" applyFill="1" applyBorder="1" applyAlignment="1" applyProtection="1">
      <alignment vertical="center"/>
    </xf>
    <xf numFmtId="0" fontId="12" fillId="6" borderId="57" xfId="0" applyFont="1" applyFill="1" applyBorder="1" applyAlignment="1" applyProtection="1">
      <alignment vertical="center"/>
    </xf>
    <xf numFmtId="0" fontId="12" fillId="6" borderId="58" xfId="0" applyFont="1" applyFill="1" applyBorder="1" applyAlignment="1" applyProtection="1">
      <alignment vertical="center"/>
    </xf>
    <xf numFmtId="0" fontId="4" fillId="6" borderId="32" xfId="0" applyFont="1" applyFill="1" applyBorder="1" applyAlignment="1" applyProtection="1">
      <alignment horizontal="left" vertical="center"/>
    </xf>
    <xf numFmtId="0" fontId="12" fillId="6" borderId="56" xfId="0" applyFont="1" applyFill="1" applyBorder="1" applyAlignment="1" applyProtection="1">
      <alignment vertical="center" shrinkToFit="1"/>
    </xf>
    <xf numFmtId="0" fontId="12" fillId="6" borderId="55" xfId="0" applyFont="1" applyFill="1" applyBorder="1" applyAlignment="1" applyProtection="1">
      <alignment vertical="center" shrinkToFit="1"/>
    </xf>
    <xf numFmtId="0" fontId="12" fillId="6" borderId="59" xfId="0" applyFont="1" applyFill="1" applyBorder="1" applyAlignment="1" applyProtection="1">
      <alignment vertical="center" shrinkToFit="1"/>
    </xf>
    <xf numFmtId="0" fontId="36" fillId="4" borderId="22" xfId="0" applyFont="1" applyFill="1" applyBorder="1" applyAlignment="1" applyProtection="1">
      <alignment vertical="center"/>
    </xf>
    <xf numFmtId="0" fontId="12" fillId="4" borderId="19" xfId="0" applyFont="1" applyFill="1" applyBorder="1" applyAlignment="1" applyProtection="1">
      <alignment vertical="center" wrapText="1"/>
    </xf>
    <xf numFmtId="0" fontId="12" fillId="4" borderId="60" xfId="0" applyFont="1" applyFill="1" applyBorder="1" applyAlignment="1" applyProtection="1">
      <alignment vertical="center" wrapText="1"/>
    </xf>
    <xf numFmtId="0" fontId="12" fillId="4" borderId="60" xfId="0" applyFont="1" applyFill="1" applyBorder="1" applyAlignment="1" applyProtection="1">
      <alignment vertical="center"/>
    </xf>
    <xf numFmtId="0" fontId="34" fillId="4" borderId="18" xfId="0" applyFont="1" applyFill="1" applyBorder="1" applyAlignment="1" applyProtection="1">
      <alignment vertical="center"/>
    </xf>
    <xf numFmtId="0" fontId="27" fillId="4" borderId="19" xfId="0" applyFont="1" applyFill="1" applyBorder="1" applyAlignment="1" applyProtection="1">
      <alignment vertical="center" wrapText="1"/>
    </xf>
    <xf numFmtId="0" fontId="12" fillId="4" borderId="61" xfId="0" applyFont="1" applyFill="1" applyBorder="1" applyAlignment="1" applyProtection="1">
      <alignment vertical="center" wrapText="1"/>
    </xf>
    <xf numFmtId="0" fontId="12" fillId="5" borderId="0" xfId="0" applyFont="1" applyFill="1" applyBorder="1" applyAlignment="1" applyProtection="1">
      <alignment vertical="center"/>
    </xf>
    <xf numFmtId="0" fontId="7" fillId="5" borderId="0" xfId="0" applyFont="1" applyFill="1" applyProtection="1">
      <alignment vertical="center"/>
      <protection locked="0"/>
    </xf>
    <xf numFmtId="0" fontId="12" fillId="3" borderId="62" xfId="0" applyFont="1" applyFill="1" applyBorder="1" applyAlignment="1" applyProtection="1">
      <alignment vertical="center"/>
    </xf>
    <xf numFmtId="0" fontId="12" fillId="4" borderId="5" xfId="0" applyFont="1" applyFill="1" applyBorder="1" applyAlignment="1" applyProtection="1">
      <alignment vertical="center"/>
    </xf>
    <xf numFmtId="0" fontId="10"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12" fillId="4" borderId="23"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24"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22" fillId="0" borderId="0" xfId="0" applyFont="1" applyBorder="1" applyAlignment="1" applyProtection="1">
      <alignment horizontal="center" vertical="center"/>
    </xf>
    <xf numFmtId="0" fontId="4" fillId="6" borderId="47" xfId="0" applyFont="1" applyFill="1" applyBorder="1" applyAlignment="1" applyProtection="1">
      <alignment vertical="center" shrinkToFit="1"/>
    </xf>
    <xf numFmtId="0" fontId="4" fillId="6" borderId="34" xfId="0" applyFont="1" applyFill="1" applyBorder="1" applyAlignment="1" applyProtection="1">
      <alignment vertical="center" shrinkToFit="1"/>
    </xf>
    <xf numFmtId="0" fontId="4" fillId="6" borderId="48" xfId="0" applyFont="1" applyFill="1" applyBorder="1" applyAlignment="1" applyProtection="1">
      <alignment vertical="center" shrinkToFit="1"/>
    </xf>
    <xf numFmtId="38" fontId="11" fillId="4" borderId="26" xfId="1" applyFont="1" applyFill="1" applyBorder="1" applyAlignment="1" applyProtection="1">
      <alignment horizontal="center" vertical="center"/>
    </xf>
    <xf numFmtId="38" fontId="11" fillId="4" borderId="1" xfId="1" applyFont="1" applyFill="1" applyBorder="1" applyAlignment="1" applyProtection="1">
      <alignment horizontal="center" vertical="center"/>
    </xf>
    <xf numFmtId="20" fontId="12" fillId="0" borderId="30" xfId="0" applyNumberFormat="1" applyFont="1" applyBorder="1" applyAlignment="1" applyProtection="1">
      <alignment horizontal="center" vertical="center"/>
    </xf>
    <xf numFmtId="20" fontId="12" fillId="0" borderId="31" xfId="0" applyNumberFormat="1" applyFont="1" applyBorder="1" applyAlignment="1" applyProtection="1">
      <alignment horizontal="center" vertical="center"/>
    </xf>
    <xf numFmtId="20" fontId="12" fillId="0" borderId="28" xfId="0" applyNumberFormat="1" applyFont="1" applyBorder="1" applyAlignment="1" applyProtection="1">
      <alignment horizontal="center" vertical="center"/>
    </xf>
    <xf numFmtId="20" fontId="12" fillId="0" borderId="29" xfId="0" applyNumberFormat="1" applyFont="1" applyBorder="1" applyAlignment="1" applyProtection="1">
      <alignment horizontal="center" vertical="center"/>
    </xf>
    <xf numFmtId="0" fontId="34" fillId="0" borderId="28" xfId="0" applyFont="1" applyBorder="1" applyAlignment="1" applyProtection="1">
      <alignment horizontal="center" vertical="center" wrapText="1"/>
    </xf>
    <xf numFmtId="0" fontId="34" fillId="0" borderId="29"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24" xfId="0"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xf>
    <xf numFmtId="0" fontId="12" fillId="6" borderId="34" xfId="0" applyFont="1" applyFill="1" applyBorder="1" applyAlignment="1" applyProtection="1">
      <alignment horizontal="center" vertical="center" shrinkToFit="1"/>
    </xf>
    <xf numFmtId="0" fontId="12" fillId="6" borderId="35" xfId="0" applyFont="1" applyFill="1" applyBorder="1" applyAlignment="1" applyProtection="1">
      <alignment horizontal="center" vertical="center" shrinkToFit="1"/>
    </xf>
    <xf numFmtId="0" fontId="20" fillId="0" borderId="0" xfId="0" applyFont="1" applyAlignment="1" applyProtection="1">
      <alignment horizontal="left" vertical="center" shrinkToFit="1"/>
    </xf>
    <xf numFmtId="0" fontId="21" fillId="0" borderId="10" xfId="0" applyFont="1" applyBorder="1" applyAlignment="1" applyProtection="1">
      <alignment horizontal="left" vertical="center" shrinkToFit="1"/>
      <protection locked="0"/>
    </xf>
    <xf numFmtId="38" fontId="11" fillId="4" borderId="44" xfId="1" applyFont="1" applyFill="1" applyBorder="1" applyAlignment="1" applyProtection="1">
      <alignment horizontal="center" vertical="center"/>
    </xf>
    <xf numFmtId="38" fontId="11" fillId="4" borderId="2" xfId="1" applyFont="1" applyFill="1" applyBorder="1" applyAlignment="1" applyProtection="1">
      <alignment horizontal="center" vertical="center"/>
    </xf>
    <xf numFmtId="0" fontId="26" fillId="0" borderId="30" xfId="0" applyFont="1" applyBorder="1" applyAlignment="1" applyProtection="1">
      <alignment horizontal="left" vertical="top" wrapText="1"/>
    </xf>
    <xf numFmtId="0" fontId="26" fillId="0" borderId="30" xfId="0" applyFont="1" applyBorder="1" applyAlignment="1" applyProtection="1">
      <alignment horizontal="left" vertical="top"/>
    </xf>
    <xf numFmtId="0" fontId="26" fillId="0" borderId="31" xfId="0" applyFont="1" applyBorder="1" applyAlignment="1" applyProtection="1">
      <alignment horizontal="left" vertical="top"/>
    </xf>
    <xf numFmtId="0" fontId="4" fillId="6" borderId="47" xfId="0" applyFont="1" applyFill="1" applyBorder="1" applyAlignment="1" applyProtection="1">
      <alignment horizontal="center" vertical="center" shrinkToFit="1"/>
    </xf>
    <xf numFmtId="0" fontId="4" fillId="6" borderId="34" xfId="0" applyFont="1" applyFill="1" applyBorder="1" applyAlignment="1" applyProtection="1">
      <alignment horizontal="center" vertical="center" shrinkToFit="1"/>
    </xf>
    <xf numFmtId="0" fontId="4" fillId="6" borderId="48" xfId="0" applyFont="1" applyFill="1" applyBorder="1" applyAlignment="1" applyProtection="1">
      <alignment horizontal="center" vertical="center" shrinkToFit="1"/>
    </xf>
    <xf numFmtId="0" fontId="34" fillId="4" borderId="11" xfId="0" applyFont="1" applyFill="1" applyBorder="1" applyAlignment="1" applyProtection="1">
      <alignment horizontal="left" vertical="center" shrinkToFit="1"/>
      <protection locked="0"/>
    </xf>
    <xf numFmtId="0" fontId="34" fillId="4" borderId="9" xfId="0" applyFont="1" applyFill="1" applyBorder="1" applyAlignment="1" applyProtection="1">
      <alignment horizontal="left" vertical="center" shrinkToFit="1"/>
      <protection locked="0"/>
    </xf>
    <xf numFmtId="0" fontId="34" fillId="4" borderId="17" xfId="0" applyFont="1" applyFill="1" applyBorder="1" applyAlignment="1" applyProtection="1">
      <alignment horizontal="left" vertical="center" shrinkToFit="1"/>
      <protection locked="0"/>
    </xf>
    <xf numFmtId="0" fontId="21" fillId="0" borderId="44" xfId="0" applyFont="1" applyBorder="1" applyAlignment="1" applyProtection="1">
      <alignment horizontal="center" vertical="center" wrapText="1" shrinkToFit="1"/>
    </xf>
    <xf numFmtId="0" fontId="21" fillId="0" borderId="2" xfId="0" applyFont="1" applyBorder="1" applyAlignment="1" applyProtection="1">
      <alignment horizontal="center" vertical="center" wrapText="1" shrinkToFit="1"/>
    </xf>
    <xf numFmtId="0" fontId="7" fillId="0" borderId="29"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44"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45"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22" fillId="0" borderId="4" xfId="0" applyFont="1" applyBorder="1" applyAlignment="1" applyProtection="1">
      <alignment horizontal="center" vertical="center" shrinkToFit="1"/>
    </xf>
    <xf numFmtId="0" fontId="22" fillId="0" borderId="28" xfId="0" applyFont="1" applyBorder="1" applyAlignment="1" applyProtection="1">
      <alignment horizontal="center" vertical="center" shrinkToFit="1"/>
    </xf>
    <xf numFmtId="0" fontId="22" fillId="0" borderId="23"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7" fillId="0" borderId="44"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17" fillId="0" borderId="0" xfId="0" applyFont="1" applyBorder="1" applyAlignment="1" applyProtection="1">
      <alignment horizontal="left" vertical="top" wrapText="1"/>
    </xf>
    <xf numFmtId="0" fontId="17" fillId="0" borderId="28" xfId="0" applyFont="1" applyFill="1" applyBorder="1" applyAlignment="1" applyProtection="1">
      <alignment horizontal="left" vertical="top" wrapText="1" readingOrder="1"/>
    </xf>
    <xf numFmtId="0" fontId="17" fillId="0" borderId="0" xfId="0" applyFont="1" applyFill="1" applyBorder="1" applyAlignment="1" applyProtection="1">
      <alignment horizontal="left" vertical="top" wrapText="1" readingOrder="1"/>
    </xf>
    <xf numFmtId="0" fontId="12" fillId="0" borderId="33" xfId="0" applyFont="1" applyBorder="1" applyAlignment="1" applyProtection="1">
      <alignment horizontal="center" vertical="center"/>
    </xf>
    <xf numFmtId="38" fontId="12" fillId="0" borderId="0" xfId="1" applyFont="1" applyBorder="1" applyAlignment="1" applyProtection="1">
      <alignment horizontal="center" vertical="center"/>
    </xf>
    <xf numFmtId="0" fontId="3"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22" fillId="0" borderId="37" xfId="0" applyFont="1" applyBorder="1" applyAlignment="1" applyProtection="1">
      <alignment horizontal="center" vertical="center"/>
    </xf>
    <xf numFmtId="0" fontId="12" fillId="0" borderId="37" xfId="0" applyFont="1" applyBorder="1" applyAlignment="1" applyProtection="1">
      <alignment horizontal="center" vertical="center" wrapText="1"/>
    </xf>
    <xf numFmtId="0" fontId="12" fillId="6" borderId="34"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7" fillId="0" borderId="5" xfId="0" applyFont="1" applyBorder="1" applyAlignment="1" applyProtection="1">
      <alignment horizontal="center" vertical="center" wrapText="1" shrinkToFit="1"/>
    </xf>
    <xf numFmtId="0" fontId="17" fillId="0" borderId="31" xfId="0" applyFont="1" applyBorder="1" applyAlignment="1" applyProtection="1">
      <alignment horizontal="center" vertical="center" wrapText="1" shrinkToFit="1"/>
    </xf>
    <xf numFmtId="0" fontId="10" fillId="0" borderId="44" xfId="0" applyFont="1" applyBorder="1" applyAlignment="1" applyProtection="1">
      <alignment horizontal="center" vertical="center" wrapText="1" shrinkToFit="1"/>
    </xf>
    <xf numFmtId="0" fontId="10" fillId="0" borderId="2" xfId="0" applyFont="1" applyBorder="1" applyAlignment="1" applyProtection="1">
      <alignment horizontal="center" vertical="center" wrapText="1" shrinkToFit="1"/>
    </xf>
    <xf numFmtId="0" fontId="3" fillId="7" borderId="4" xfId="0" applyFont="1" applyFill="1" applyBorder="1" applyAlignment="1" applyProtection="1">
      <alignment horizontal="center" vertical="center"/>
    </xf>
    <xf numFmtId="0" fontId="3" fillId="7" borderId="29"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7" borderId="6" xfId="0" applyFont="1" applyFill="1" applyBorder="1" applyAlignment="1" applyProtection="1">
      <alignment horizontal="center" vertical="center"/>
    </xf>
    <xf numFmtId="0" fontId="5" fillId="7" borderId="4" xfId="0" applyFont="1" applyFill="1" applyBorder="1" applyAlignment="1" applyProtection="1">
      <alignment horizontal="center" vertical="center" wrapText="1"/>
    </xf>
    <xf numFmtId="0" fontId="5" fillId="7" borderId="29"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23" fillId="0" borderId="31" xfId="0" applyFont="1" applyBorder="1" applyAlignment="1" applyProtection="1">
      <alignment horizontal="center" vertical="center"/>
    </xf>
    <xf numFmtId="0" fontId="29" fillId="3" borderId="4" xfId="0" applyFont="1" applyFill="1" applyBorder="1" applyAlignment="1" applyProtection="1">
      <alignment horizontal="center" vertical="center"/>
    </xf>
    <xf numFmtId="0" fontId="29" fillId="3" borderId="28" xfId="0" applyFont="1" applyFill="1" applyBorder="1" applyAlignment="1" applyProtection="1">
      <alignment horizontal="center" vertical="center"/>
    </xf>
    <xf numFmtId="0" fontId="29" fillId="3" borderId="29" xfId="0" applyFont="1" applyFill="1" applyBorder="1" applyAlignment="1" applyProtection="1">
      <alignment horizontal="center" vertical="center"/>
    </xf>
    <xf numFmtId="0" fontId="29" fillId="3" borderId="23"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29" fillId="3" borderId="2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31" xfId="0"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3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1" xfId="0" applyFont="1" applyBorder="1" applyAlignment="1" applyProtection="1">
      <alignment horizontal="center" vertical="center"/>
    </xf>
    <xf numFmtId="0" fontId="15" fillId="3" borderId="5" xfId="0" applyFont="1" applyFill="1" applyBorder="1" applyAlignment="1" applyProtection="1">
      <alignment horizontal="center" vertical="center"/>
    </xf>
    <xf numFmtId="0" fontId="17" fillId="3" borderId="5"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xf>
    <xf numFmtId="0" fontId="34" fillId="3" borderId="5" xfId="0" applyFont="1" applyFill="1" applyBorder="1" applyAlignment="1" applyProtection="1">
      <alignment horizontal="center" vertical="center"/>
    </xf>
    <xf numFmtId="0" fontId="34" fillId="3" borderId="31" xfId="0" applyFont="1" applyFill="1" applyBorder="1" applyAlignment="1" applyProtection="1">
      <alignment horizontal="center" vertical="center"/>
    </xf>
    <xf numFmtId="20" fontId="12" fillId="6" borderId="36" xfId="0" applyNumberFormat="1" applyFont="1" applyFill="1" applyBorder="1" applyAlignment="1" applyProtection="1">
      <alignment horizontal="center" vertical="center"/>
    </xf>
    <xf numFmtId="20" fontId="12" fillId="6" borderId="35" xfId="0" applyNumberFormat="1" applyFont="1" applyFill="1" applyBorder="1" applyAlignment="1" applyProtection="1">
      <alignment horizontal="center" vertical="center"/>
    </xf>
    <xf numFmtId="0" fontId="12" fillId="6" borderId="36"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34" fillId="3" borderId="5"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38" fontId="12" fillId="0" borderId="16" xfId="1" applyFont="1" applyBorder="1" applyAlignment="1">
      <alignment horizontal="center" vertical="center"/>
    </xf>
    <xf numFmtId="38" fontId="12" fillId="0" borderId="17" xfId="1" applyFont="1" applyBorder="1" applyAlignment="1">
      <alignment horizontal="center" vertical="center"/>
    </xf>
    <xf numFmtId="0" fontId="22" fillId="0" borderId="11" xfId="0" applyFont="1" applyBorder="1" applyAlignment="1">
      <alignment horizontal="right" vertical="center"/>
    </xf>
    <xf numFmtId="0" fontId="22" fillId="0" borderId="17" xfId="0" applyFont="1" applyBorder="1" applyAlignment="1">
      <alignment horizontal="righ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20" fontId="22" fillId="0" borderId="11" xfId="0" applyNumberFormat="1" applyFont="1" applyBorder="1" applyAlignment="1">
      <alignment horizontal="right" vertical="center"/>
    </xf>
    <xf numFmtId="20" fontId="22" fillId="0" borderId="17" xfId="0" applyNumberFormat="1" applyFont="1" applyBorder="1" applyAlignment="1">
      <alignment horizontal="right" vertical="center"/>
    </xf>
    <xf numFmtId="20" fontId="14" fillId="0" borderId="12" xfId="0" applyNumberFormat="1"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20" fontId="22" fillId="0" borderId="15" xfId="0" applyNumberFormat="1" applyFont="1" applyBorder="1" applyAlignment="1">
      <alignment horizontal="right" vertical="center"/>
    </xf>
    <xf numFmtId="20" fontId="22" fillId="0" borderId="14" xfId="0" applyNumberFormat="1" applyFont="1" applyBorder="1" applyAlignment="1">
      <alignment horizontal="right" vertical="center"/>
    </xf>
    <xf numFmtId="0" fontId="12" fillId="0" borderId="12" xfId="0" applyFont="1" applyBorder="1" applyAlignment="1">
      <alignment horizontal="center" vertical="center"/>
    </xf>
    <xf numFmtId="0" fontId="22" fillId="0" borderId="12" xfId="0" applyFont="1" applyBorder="1" applyAlignment="1">
      <alignment horizontal="right" vertical="center"/>
    </xf>
    <xf numFmtId="38" fontId="12" fillId="0" borderId="13" xfId="1" applyFont="1" applyBorder="1" applyAlignment="1">
      <alignment horizontal="center" vertical="center"/>
    </xf>
    <xf numFmtId="38" fontId="12" fillId="0" borderId="14" xfId="1" applyFont="1" applyBorder="1" applyAlignment="1">
      <alignment horizontal="center" vertical="center"/>
    </xf>
    <xf numFmtId="0" fontId="22" fillId="0" borderId="15" xfId="0" applyFont="1" applyBorder="1" applyAlignment="1">
      <alignment horizontal="right" vertical="center"/>
    </xf>
    <xf numFmtId="0" fontId="22" fillId="0" borderId="14" xfId="0" applyFont="1" applyBorder="1" applyAlignment="1">
      <alignment horizontal="right" vertical="center"/>
    </xf>
    <xf numFmtId="0" fontId="18" fillId="0" borderId="12" xfId="0" applyFont="1" applyBorder="1" applyAlignment="1">
      <alignment horizontal="center" vertical="center" wrapText="1"/>
    </xf>
    <xf numFmtId="20" fontId="22" fillId="0" borderId="12"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19</xdr:col>
      <xdr:colOff>946150</xdr:colOff>
      <xdr:row>4</xdr:row>
      <xdr:rowOff>177800</xdr:rowOff>
    </xdr:from>
    <xdr:to>
      <xdr:col>20</xdr:col>
      <xdr:colOff>882650</xdr:colOff>
      <xdr:row>9</xdr:row>
      <xdr:rowOff>819150</xdr:rowOff>
    </xdr:to>
    <xdr:pic>
      <xdr:nvPicPr>
        <xdr:cNvPr id="141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837" t="3137" r="24968" b="4314"/>
        <a:stretch>
          <a:fillRect/>
        </a:stretch>
      </xdr:blipFill>
      <xdr:spPr bwMode="auto">
        <a:xfrm>
          <a:off x="16313150" y="2489200"/>
          <a:ext cx="1587500" cy="295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228600</xdr:colOff>
      <xdr:row>4</xdr:row>
      <xdr:rowOff>241300</xdr:rowOff>
    </xdr:from>
    <xdr:to>
      <xdr:col>19</xdr:col>
      <xdr:colOff>647700</xdr:colOff>
      <xdr:row>9</xdr:row>
      <xdr:rowOff>831850</xdr:rowOff>
    </xdr:to>
    <xdr:pic>
      <xdr:nvPicPr>
        <xdr:cNvPr id="1416"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25360" t="3400" r="24966" b="3790"/>
        <a:stretch>
          <a:fillRect/>
        </a:stretch>
      </xdr:blipFill>
      <xdr:spPr bwMode="auto">
        <a:xfrm>
          <a:off x="14478000" y="2552700"/>
          <a:ext cx="1536700" cy="290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6350</xdr:colOff>
          <xdr:row>56</xdr:row>
          <xdr:rowOff>222250</xdr:rowOff>
        </xdr:from>
        <xdr:to>
          <xdr:col>22</xdr:col>
          <xdr:colOff>584200</xdr:colOff>
          <xdr:row>62</xdr:row>
          <xdr:rowOff>222250</xdr:rowOff>
        </xdr:to>
        <xdr:pic>
          <xdr:nvPicPr>
            <xdr:cNvPr id="1417" name="図 4"/>
            <xdr:cNvPicPr>
              <a:picLocks noChangeAspect="1" noChangeArrowheads="1"/>
              <a:extLst>
                <a:ext uri="{84589F7E-364E-4C9E-8A38-B11213B215E9}">
                  <a14:cameraTool cellRange="Sheet2!$A$1:$H$6" spid="_x0000_s1453"/>
                </a:ext>
              </a:extLst>
            </xdr:cNvPicPr>
          </xdr:nvPicPr>
          <xdr:blipFill>
            <a:blip xmlns:r="http://schemas.openxmlformats.org/officeDocument/2006/relationships" r:embed="rId3"/>
            <a:srcRect/>
            <a:stretch>
              <a:fillRect/>
            </a:stretch>
          </xdr:blipFill>
          <xdr:spPr bwMode="auto">
            <a:xfrm>
              <a:off x="13117232" y="27440093"/>
              <a:ext cx="8708341" cy="351117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20</xdr:col>
      <xdr:colOff>1219200</xdr:colOff>
      <xdr:row>4</xdr:row>
      <xdr:rowOff>184150</xdr:rowOff>
    </xdr:from>
    <xdr:to>
      <xdr:col>20</xdr:col>
      <xdr:colOff>2787650</xdr:colOff>
      <xdr:row>9</xdr:row>
      <xdr:rowOff>806450</xdr:rowOff>
    </xdr:to>
    <xdr:pic>
      <xdr:nvPicPr>
        <xdr:cNvPr id="141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13271" t="7959" r="14023" b="10727"/>
        <a:stretch>
          <a:fillRect/>
        </a:stretch>
      </xdr:blipFill>
      <xdr:spPr bwMode="auto">
        <a:xfrm>
          <a:off x="18237200" y="2495550"/>
          <a:ext cx="1568450" cy="294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65"/>
  <sheetViews>
    <sheetView tabSelected="1" view="pageBreakPreview" zoomScale="24" zoomScaleNormal="100" zoomScaleSheetLayoutView="55" workbookViewId="0">
      <selection activeCell="AZ19" sqref="AZ19"/>
    </sheetView>
  </sheetViews>
  <sheetFormatPr defaultRowHeight="13"/>
  <cols>
    <col min="1" max="1" width="4.453125" customWidth="1"/>
    <col min="2" max="3" width="3.90625" customWidth="1"/>
    <col min="4" max="4" width="36.6328125" style="1" customWidth="1"/>
    <col min="5" max="5" width="13" customWidth="1"/>
    <col min="6" max="9" width="5.36328125" customWidth="1"/>
    <col min="10" max="11" width="6.453125" style="1" customWidth="1"/>
    <col min="12" max="12" width="56.6328125" style="1" customWidth="1"/>
    <col min="13" max="15" width="11.6328125" style="1" customWidth="1"/>
    <col min="16" max="16" width="6.7265625" customWidth="1"/>
    <col min="17" max="17" width="9.453125" customWidth="1"/>
    <col min="18" max="18" width="6.6328125" customWidth="1"/>
    <col min="19" max="19" width="9.36328125" customWidth="1"/>
    <col min="20" max="20" width="23.6328125" customWidth="1"/>
    <col min="21" max="21" width="51.7265625" customWidth="1"/>
    <col min="25" max="27" width="0" hidden="1" customWidth="1"/>
  </cols>
  <sheetData>
    <row r="1" spans="1:27" ht="55.5">
      <c r="A1" s="212" t="s">
        <v>40</v>
      </c>
      <c r="B1" s="212"/>
      <c r="C1" s="212"/>
      <c r="D1" s="212"/>
      <c r="E1" s="212"/>
      <c r="F1" s="212"/>
      <c r="G1" s="212"/>
      <c r="H1" s="212"/>
      <c r="I1" s="212"/>
      <c r="J1" s="212"/>
      <c r="K1" s="212"/>
      <c r="L1" s="212"/>
      <c r="M1" s="212"/>
      <c r="N1" s="212"/>
      <c r="O1" s="212"/>
      <c r="P1" s="212"/>
      <c r="Q1" s="212"/>
      <c r="R1" s="212"/>
      <c r="S1" s="212"/>
      <c r="T1" s="212"/>
      <c r="U1" s="212"/>
      <c r="V1" s="30"/>
      <c r="W1" s="30"/>
      <c r="X1" s="30"/>
    </row>
    <row r="2" spans="1:27" ht="45" customHeight="1">
      <c r="A2" s="213" t="s">
        <v>29</v>
      </c>
      <c r="B2" s="213"/>
      <c r="C2" s="213"/>
      <c r="D2" s="213"/>
      <c r="E2" s="213"/>
      <c r="F2" s="213"/>
      <c r="G2" s="213"/>
      <c r="H2" s="213"/>
      <c r="I2" s="213"/>
      <c r="J2" s="213"/>
      <c r="K2" s="213"/>
      <c r="L2" s="213"/>
      <c r="M2" s="213"/>
      <c r="N2" s="213"/>
      <c r="O2" s="213"/>
      <c r="P2" s="213"/>
      <c r="Q2" s="213"/>
      <c r="R2" s="213"/>
      <c r="S2" s="31"/>
      <c r="T2" s="31"/>
      <c r="U2" s="32"/>
      <c r="V2" s="30"/>
      <c r="W2" s="30"/>
      <c r="X2" s="30"/>
    </row>
    <row r="3" spans="1:27" ht="45" customHeight="1" thickBot="1">
      <c r="A3" s="175" t="s">
        <v>127</v>
      </c>
      <c r="B3" s="175"/>
      <c r="C3" s="175"/>
      <c r="D3" s="175"/>
      <c r="E3" s="175"/>
      <c r="F3" s="175"/>
      <c r="G3" s="175"/>
      <c r="H3" s="175"/>
      <c r="I3" s="175"/>
      <c r="J3" s="175"/>
      <c r="K3" s="33"/>
      <c r="L3" s="176"/>
      <c r="M3" s="34"/>
      <c r="N3" s="34"/>
      <c r="O3" s="34"/>
      <c r="P3" s="34"/>
      <c r="Q3" s="34"/>
      <c r="R3" s="34"/>
      <c r="S3" s="34"/>
      <c r="T3" s="34"/>
      <c r="U3" s="34"/>
      <c r="V3" s="30"/>
      <c r="W3" s="30"/>
      <c r="X3" s="30"/>
    </row>
    <row r="4" spans="1:27" s="3" customFormat="1" ht="36.75" customHeight="1" thickBot="1">
      <c r="A4" s="35"/>
      <c r="B4" s="222" t="s">
        <v>31</v>
      </c>
      <c r="C4" s="223"/>
      <c r="D4" s="223"/>
      <c r="E4" s="223"/>
      <c r="F4" s="223"/>
      <c r="G4" s="223"/>
      <c r="H4" s="223"/>
      <c r="I4" s="223"/>
      <c r="J4" s="223"/>
      <c r="K4" s="223"/>
      <c r="L4" s="223"/>
      <c r="M4" s="223"/>
      <c r="N4" s="223"/>
      <c r="O4" s="223"/>
      <c r="P4" s="224"/>
      <c r="Q4" s="187" t="s">
        <v>32</v>
      </c>
      <c r="R4" s="188"/>
      <c r="S4" s="188"/>
      <c r="T4" s="188"/>
      <c r="U4" s="189"/>
      <c r="V4" s="36"/>
      <c r="W4" s="36"/>
      <c r="X4" s="36"/>
    </row>
    <row r="5" spans="1:27" s="3" customFormat="1" ht="36.75" customHeight="1">
      <c r="A5" s="35"/>
      <c r="B5" s="181" t="s">
        <v>28</v>
      </c>
      <c r="C5" s="182"/>
      <c r="D5" s="182"/>
      <c r="E5" s="182"/>
      <c r="F5" s="182"/>
      <c r="G5" s="182"/>
      <c r="H5" s="182"/>
      <c r="I5" s="182"/>
      <c r="J5" s="182"/>
      <c r="K5" s="182"/>
      <c r="L5" s="182"/>
      <c r="M5" s="182"/>
      <c r="N5" s="182"/>
      <c r="O5" s="182"/>
      <c r="P5" s="182"/>
      <c r="Q5" s="182"/>
      <c r="R5" s="182"/>
      <c r="S5" s="182"/>
      <c r="T5" s="182"/>
      <c r="U5" s="183"/>
      <c r="V5" s="36"/>
      <c r="W5" s="36"/>
      <c r="X5" s="36"/>
    </row>
    <row r="6" spans="1:27" s="3" customFormat="1" ht="36.75" customHeight="1">
      <c r="A6" s="35"/>
      <c r="B6" s="181" t="s">
        <v>129</v>
      </c>
      <c r="C6" s="182"/>
      <c r="D6" s="182"/>
      <c r="E6" s="182"/>
      <c r="F6" s="182"/>
      <c r="G6" s="182"/>
      <c r="H6" s="182"/>
      <c r="I6" s="182"/>
      <c r="J6" s="182"/>
      <c r="K6" s="182"/>
      <c r="L6" s="182"/>
      <c r="M6" s="182"/>
      <c r="N6" s="182"/>
      <c r="O6" s="182"/>
      <c r="P6" s="182"/>
      <c r="Q6" s="182"/>
      <c r="R6" s="182"/>
      <c r="S6" s="182"/>
      <c r="T6" s="182"/>
      <c r="U6" s="183"/>
      <c r="V6" s="36"/>
      <c r="W6" s="36"/>
      <c r="X6" s="36"/>
    </row>
    <row r="7" spans="1:27" s="3" customFormat="1" ht="36.75" customHeight="1">
      <c r="A7" s="35"/>
      <c r="B7" s="181" t="s">
        <v>13</v>
      </c>
      <c r="C7" s="182"/>
      <c r="D7" s="182"/>
      <c r="E7" s="182"/>
      <c r="F7" s="182"/>
      <c r="G7" s="182"/>
      <c r="H7" s="182"/>
      <c r="I7" s="182"/>
      <c r="J7" s="182"/>
      <c r="K7" s="182"/>
      <c r="L7" s="182"/>
      <c r="M7" s="182"/>
      <c r="N7" s="182"/>
      <c r="O7" s="182"/>
      <c r="P7" s="182"/>
      <c r="Q7" s="182"/>
      <c r="R7" s="182"/>
      <c r="S7" s="182"/>
      <c r="T7" s="182"/>
      <c r="U7" s="183"/>
      <c r="V7" s="36"/>
      <c r="W7" s="36"/>
      <c r="X7" s="36"/>
    </row>
    <row r="8" spans="1:27" s="3" customFormat="1" ht="36.75" customHeight="1">
      <c r="A8" s="35"/>
      <c r="B8" s="181" t="s">
        <v>102</v>
      </c>
      <c r="C8" s="182"/>
      <c r="D8" s="182"/>
      <c r="E8" s="182"/>
      <c r="F8" s="182"/>
      <c r="G8" s="182"/>
      <c r="H8" s="182"/>
      <c r="I8" s="182"/>
      <c r="J8" s="182"/>
      <c r="K8" s="182"/>
      <c r="L8" s="182"/>
      <c r="M8" s="182"/>
      <c r="N8" s="182"/>
      <c r="O8" s="182"/>
      <c r="P8" s="182"/>
      <c r="Q8" s="182"/>
      <c r="R8" s="182"/>
      <c r="S8" s="182"/>
      <c r="T8" s="182"/>
      <c r="U8" s="183"/>
      <c r="V8" s="36"/>
      <c r="W8" s="36"/>
      <c r="X8" s="36"/>
    </row>
    <row r="9" spans="1:27" s="3" customFormat="1" ht="36.75" customHeight="1">
      <c r="A9" s="35"/>
      <c r="B9" s="184" t="s">
        <v>83</v>
      </c>
      <c r="C9" s="185"/>
      <c r="D9" s="185"/>
      <c r="E9" s="185"/>
      <c r="F9" s="185"/>
      <c r="G9" s="185"/>
      <c r="H9" s="185"/>
      <c r="I9" s="185"/>
      <c r="J9" s="185"/>
      <c r="K9" s="185"/>
      <c r="L9" s="185"/>
      <c r="M9" s="185"/>
      <c r="N9" s="185"/>
      <c r="O9" s="185"/>
      <c r="P9" s="185"/>
      <c r="Q9" s="185"/>
      <c r="R9" s="185"/>
      <c r="S9" s="185"/>
      <c r="T9" s="185"/>
      <c r="U9" s="186"/>
      <c r="V9" s="36"/>
      <c r="W9" s="36"/>
      <c r="X9" s="36"/>
    </row>
    <row r="10" spans="1:27" ht="73" customHeight="1">
      <c r="A10" s="37" t="s">
        <v>34</v>
      </c>
      <c r="B10" s="38"/>
      <c r="C10" s="216" t="s">
        <v>70</v>
      </c>
      <c r="D10" s="217"/>
      <c r="E10" s="217"/>
      <c r="F10" s="217"/>
      <c r="G10" s="217"/>
      <c r="H10" s="217"/>
      <c r="I10" s="217"/>
      <c r="J10" s="217"/>
      <c r="K10" s="217"/>
      <c r="L10" s="217"/>
      <c r="M10" s="217"/>
      <c r="N10" s="217"/>
      <c r="O10" s="217"/>
      <c r="P10" s="217"/>
      <c r="Q10" s="217"/>
      <c r="R10" s="217"/>
      <c r="S10" s="217"/>
      <c r="T10" s="217"/>
      <c r="U10" s="218"/>
      <c r="V10" s="30"/>
      <c r="W10" s="30"/>
      <c r="X10" s="30"/>
    </row>
    <row r="11" spans="1:27" s="4" customFormat="1" ht="38.25" customHeight="1">
      <c r="A11" s="75"/>
      <c r="B11" s="75"/>
      <c r="C11" s="75"/>
      <c r="D11" s="75"/>
      <c r="E11" s="76"/>
      <c r="F11" s="77" t="s">
        <v>35</v>
      </c>
      <c r="G11" s="78"/>
      <c r="H11" s="78"/>
      <c r="I11" s="79"/>
      <c r="J11" s="75"/>
      <c r="K11" s="75"/>
      <c r="L11" s="80"/>
      <c r="M11" s="80"/>
      <c r="N11" s="80"/>
      <c r="O11" s="75"/>
      <c r="P11" s="78"/>
      <c r="Q11" s="78"/>
      <c r="R11" s="78"/>
      <c r="S11" s="78"/>
      <c r="T11" s="200" t="s">
        <v>20</v>
      </c>
      <c r="U11" s="201"/>
      <c r="V11" s="267" t="s">
        <v>60</v>
      </c>
      <c r="W11" s="268"/>
      <c r="X11" s="269"/>
    </row>
    <row r="12" spans="1:27" ht="28" customHeight="1">
      <c r="A12" s="233" t="s">
        <v>2</v>
      </c>
      <c r="B12" s="234"/>
      <c r="C12" s="234"/>
      <c r="D12" s="234"/>
      <c r="E12" s="237" t="s">
        <v>45</v>
      </c>
      <c r="F12" s="227" t="s">
        <v>14</v>
      </c>
      <c r="G12" s="229" t="s">
        <v>0</v>
      </c>
      <c r="H12" s="229" t="s">
        <v>1</v>
      </c>
      <c r="I12" s="231" t="s">
        <v>16</v>
      </c>
      <c r="J12" s="194" t="s">
        <v>58</v>
      </c>
      <c r="K12" s="214" t="s">
        <v>59</v>
      </c>
      <c r="L12" s="225" t="s">
        <v>33</v>
      </c>
      <c r="M12" s="250" t="s">
        <v>43</v>
      </c>
      <c r="N12" s="251"/>
      <c r="O12" s="252" t="s">
        <v>25</v>
      </c>
      <c r="P12" s="254" t="s">
        <v>26</v>
      </c>
      <c r="Q12" s="255"/>
      <c r="R12" s="258" t="s">
        <v>36</v>
      </c>
      <c r="S12" s="259"/>
      <c r="T12" s="202"/>
      <c r="U12" s="203"/>
      <c r="V12" s="270"/>
      <c r="W12" s="271"/>
      <c r="X12" s="272"/>
    </row>
    <row r="13" spans="1:27" ht="28" customHeight="1">
      <c r="A13" s="235"/>
      <c r="B13" s="236"/>
      <c r="C13" s="236"/>
      <c r="D13" s="236"/>
      <c r="E13" s="238"/>
      <c r="F13" s="228"/>
      <c r="G13" s="230"/>
      <c r="H13" s="230"/>
      <c r="I13" s="232"/>
      <c r="J13" s="195"/>
      <c r="K13" s="215"/>
      <c r="L13" s="226"/>
      <c r="M13" s="81" t="s">
        <v>41</v>
      </c>
      <c r="N13" s="82" t="s">
        <v>42</v>
      </c>
      <c r="O13" s="253"/>
      <c r="P13" s="256"/>
      <c r="Q13" s="257"/>
      <c r="R13" s="260"/>
      <c r="S13" s="261"/>
      <c r="T13" s="204"/>
      <c r="U13" s="205"/>
      <c r="V13" s="40" t="s">
        <v>67</v>
      </c>
      <c r="W13" s="40" t="s">
        <v>68</v>
      </c>
      <c r="X13" s="40" t="s">
        <v>69</v>
      </c>
    </row>
    <row r="14" spans="1:27" ht="46" customHeight="1">
      <c r="A14" s="83" t="s">
        <v>50</v>
      </c>
      <c r="B14" s="84">
        <v>21</v>
      </c>
      <c r="C14" s="84" t="s">
        <v>46</v>
      </c>
      <c r="D14" s="85" t="s">
        <v>44</v>
      </c>
      <c r="E14" s="86" t="s">
        <v>80</v>
      </c>
      <c r="F14" s="87" t="s">
        <v>47</v>
      </c>
      <c r="G14" s="39"/>
      <c r="H14" s="88"/>
      <c r="I14" s="87" t="s">
        <v>55</v>
      </c>
      <c r="J14" s="13"/>
      <c r="K14" s="14"/>
      <c r="L14" s="179" t="s">
        <v>130</v>
      </c>
      <c r="M14" s="180" t="s">
        <v>130</v>
      </c>
      <c r="N14" s="180" t="s">
        <v>130</v>
      </c>
      <c r="O14" s="180" t="s">
        <v>130</v>
      </c>
      <c r="P14" s="6"/>
      <c r="Q14" s="51">
        <v>470</v>
      </c>
      <c r="R14" s="21"/>
      <c r="S14" s="59"/>
      <c r="T14" s="206" t="s">
        <v>101</v>
      </c>
      <c r="U14" s="207"/>
      <c r="V14" s="39" t="str">
        <f>IF(J14=K14,"エラー!!","")</f>
        <v>エラー!!</v>
      </c>
      <c r="W14" s="39" t="str">
        <f>IF(K14+P14&gt;1,"エラー!!","")</f>
        <v/>
      </c>
      <c r="X14" s="39" t="str">
        <f>IF(K14+R14&gt;1,"エラー!!","")</f>
        <v/>
      </c>
      <c r="Z14">
        <f>P14*Q14</f>
        <v>0</v>
      </c>
      <c r="AA14">
        <f>R14*S14</f>
        <v>0</v>
      </c>
    </row>
    <row r="15" spans="1:27" ht="45.65" customHeight="1">
      <c r="A15" s="89"/>
      <c r="B15" s="84">
        <v>22</v>
      </c>
      <c r="C15" s="84" t="s">
        <v>18</v>
      </c>
      <c r="D15" s="90" t="s">
        <v>61</v>
      </c>
      <c r="E15" s="86" t="s">
        <v>81</v>
      </c>
      <c r="F15" s="91" t="s">
        <v>114</v>
      </c>
      <c r="G15" s="92"/>
      <c r="H15" s="88"/>
      <c r="I15" s="87" t="s">
        <v>55</v>
      </c>
      <c r="J15" s="13"/>
      <c r="K15" s="14"/>
      <c r="L15" s="179" t="s">
        <v>130</v>
      </c>
      <c r="M15" s="180" t="s">
        <v>130</v>
      </c>
      <c r="N15" s="180" t="s">
        <v>130</v>
      </c>
      <c r="O15" s="180" t="s">
        <v>130</v>
      </c>
      <c r="P15" s="21"/>
      <c r="Q15" s="52"/>
      <c r="R15" s="21"/>
      <c r="S15" s="52"/>
      <c r="T15" s="206" t="s">
        <v>100</v>
      </c>
      <c r="U15" s="207"/>
      <c r="V15" s="39" t="str">
        <f>IF(J15=K15,"エラー!!","")</f>
        <v>エラー!!</v>
      </c>
      <c r="W15" s="39" t="str">
        <f>IF(K15+P15&gt;1,"エラー!!","")</f>
        <v/>
      </c>
      <c r="X15" s="39" t="str">
        <f t="shared" ref="X15:X55" si="0">IF(K15+R15&gt;1,"エラー!!","")</f>
        <v/>
      </c>
      <c r="Z15">
        <f t="shared" ref="Z15:Z55" si="1">P15*Q15</f>
        <v>0</v>
      </c>
      <c r="AA15">
        <f t="shared" ref="AA15:AA55" si="2">R15*S15</f>
        <v>0</v>
      </c>
    </row>
    <row r="16" spans="1:27" ht="19.5" customHeight="1">
      <c r="A16" s="89"/>
      <c r="B16" s="93">
        <v>23</v>
      </c>
      <c r="C16" s="84" t="s">
        <v>48</v>
      </c>
      <c r="D16" s="94"/>
      <c r="E16" s="95"/>
      <c r="F16" s="219"/>
      <c r="G16" s="220"/>
      <c r="H16" s="220"/>
      <c r="I16" s="221"/>
      <c r="J16" s="153"/>
      <c r="K16" s="153"/>
      <c r="L16" s="117"/>
      <c r="M16" s="156"/>
      <c r="N16" s="156"/>
      <c r="O16" s="156"/>
      <c r="P16" s="167"/>
      <c r="Q16" s="53"/>
      <c r="R16" s="166"/>
      <c r="S16" s="53"/>
      <c r="T16" s="44"/>
      <c r="U16" s="45"/>
      <c r="V16" s="41"/>
      <c r="W16" s="41"/>
      <c r="X16" s="41"/>
      <c r="Z16">
        <f t="shared" si="1"/>
        <v>0</v>
      </c>
      <c r="AA16">
        <f t="shared" si="2"/>
        <v>0</v>
      </c>
    </row>
    <row r="17" spans="1:27" ht="19.5" customHeight="1">
      <c r="A17" s="89"/>
      <c r="B17" s="93">
        <v>24</v>
      </c>
      <c r="C17" s="84" t="s">
        <v>49</v>
      </c>
      <c r="D17" s="94"/>
      <c r="E17" s="95"/>
      <c r="F17" s="191"/>
      <c r="G17" s="192"/>
      <c r="H17" s="192"/>
      <c r="I17" s="193"/>
      <c r="J17" s="153"/>
      <c r="K17" s="153"/>
      <c r="L17" s="117"/>
      <c r="M17" s="156"/>
      <c r="N17" s="156"/>
      <c r="O17" s="156"/>
      <c r="P17" s="165"/>
      <c r="Q17" s="53"/>
      <c r="R17" s="166"/>
      <c r="S17" s="53"/>
      <c r="T17" s="44"/>
      <c r="U17" s="45"/>
      <c r="V17" s="41"/>
      <c r="W17" s="41"/>
      <c r="X17" s="41"/>
      <c r="Z17">
        <f t="shared" si="1"/>
        <v>0</v>
      </c>
      <c r="AA17">
        <f t="shared" si="2"/>
        <v>0</v>
      </c>
    </row>
    <row r="18" spans="1:27" ht="45.75" customHeight="1">
      <c r="A18" s="96"/>
      <c r="B18" s="93">
        <v>25</v>
      </c>
      <c r="C18" s="84" t="s">
        <v>24</v>
      </c>
      <c r="D18" s="97" t="s">
        <v>72</v>
      </c>
      <c r="E18" s="86" t="s">
        <v>95</v>
      </c>
      <c r="F18" s="87"/>
      <c r="G18" s="88" t="s">
        <v>54</v>
      </c>
      <c r="H18" s="88"/>
      <c r="I18" s="87" t="s">
        <v>55</v>
      </c>
      <c r="J18" s="13"/>
      <c r="K18" s="14"/>
      <c r="L18" s="179" t="s">
        <v>130</v>
      </c>
      <c r="M18" s="180" t="s">
        <v>130</v>
      </c>
      <c r="N18" s="180" t="s">
        <v>130</v>
      </c>
      <c r="O18" s="180" t="s">
        <v>130</v>
      </c>
      <c r="P18" s="22"/>
      <c r="Q18" s="54"/>
      <c r="R18" s="168"/>
      <c r="S18" s="71"/>
      <c r="T18" s="208" t="s">
        <v>98</v>
      </c>
      <c r="U18" s="262"/>
      <c r="V18" s="39" t="str">
        <f t="shared" ref="V18:V22" si="3">IF(J18=K18,"エラー!!","")</f>
        <v>エラー!!</v>
      </c>
      <c r="W18" s="39" t="str">
        <f t="shared" ref="W18:W55" si="4">IF(K18+P18&gt;1,"エラー!!","")</f>
        <v/>
      </c>
      <c r="X18" s="39" t="str">
        <f t="shared" si="0"/>
        <v/>
      </c>
      <c r="Z18">
        <f t="shared" si="1"/>
        <v>0</v>
      </c>
      <c r="AA18">
        <f t="shared" si="2"/>
        <v>0</v>
      </c>
    </row>
    <row r="19" spans="1:27" ht="46" customHeight="1">
      <c r="A19" s="83"/>
      <c r="B19" s="93">
        <v>26</v>
      </c>
      <c r="C19" s="84" t="s">
        <v>6</v>
      </c>
      <c r="D19" s="98" t="s">
        <v>12</v>
      </c>
      <c r="E19" s="99" t="s">
        <v>81</v>
      </c>
      <c r="F19" s="87" t="s">
        <v>55</v>
      </c>
      <c r="G19" s="88" t="s">
        <v>54</v>
      </c>
      <c r="H19" s="88"/>
      <c r="I19" s="88" t="s">
        <v>47</v>
      </c>
      <c r="J19" s="13"/>
      <c r="K19" s="14"/>
      <c r="L19" s="179" t="s">
        <v>130</v>
      </c>
      <c r="M19" s="180" t="s">
        <v>130</v>
      </c>
      <c r="N19" s="180" t="s">
        <v>130</v>
      </c>
      <c r="O19" s="180" t="s">
        <v>130</v>
      </c>
      <c r="P19" s="7"/>
      <c r="Q19" s="52">
        <v>520</v>
      </c>
      <c r="R19" s="23"/>
      <c r="S19" s="66"/>
      <c r="T19" s="208" t="s">
        <v>97</v>
      </c>
      <c r="U19" s="262"/>
      <c r="V19" s="39" t="str">
        <f t="shared" si="3"/>
        <v>エラー!!</v>
      </c>
      <c r="W19" s="39" t="str">
        <f t="shared" si="4"/>
        <v/>
      </c>
      <c r="X19" s="39" t="str">
        <f t="shared" si="0"/>
        <v/>
      </c>
      <c r="Z19">
        <f t="shared" si="1"/>
        <v>0</v>
      </c>
      <c r="AA19">
        <f t="shared" si="2"/>
        <v>0</v>
      </c>
    </row>
    <row r="20" spans="1:27" ht="46" customHeight="1">
      <c r="A20" s="83"/>
      <c r="B20" s="93">
        <v>27</v>
      </c>
      <c r="C20" s="84" t="s">
        <v>7</v>
      </c>
      <c r="D20" s="100" t="s">
        <v>77</v>
      </c>
      <c r="E20" s="86" t="s">
        <v>81</v>
      </c>
      <c r="F20" s="87" t="s">
        <v>55</v>
      </c>
      <c r="G20" s="88" t="s">
        <v>54</v>
      </c>
      <c r="H20" s="88"/>
      <c r="I20" s="88" t="s">
        <v>47</v>
      </c>
      <c r="J20" s="13"/>
      <c r="K20" s="14"/>
      <c r="L20" s="179"/>
      <c r="M20" s="180"/>
      <c r="N20" s="180" t="s">
        <v>130</v>
      </c>
      <c r="O20" s="180" t="s">
        <v>130</v>
      </c>
      <c r="P20" s="170"/>
      <c r="Q20" s="55"/>
      <c r="R20" s="169"/>
      <c r="S20" s="72"/>
      <c r="T20" s="208" t="s">
        <v>124</v>
      </c>
      <c r="U20" s="262"/>
      <c r="V20" s="39" t="str">
        <f t="shared" si="3"/>
        <v>エラー!!</v>
      </c>
      <c r="W20" s="39" t="str">
        <f t="shared" si="4"/>
        <v/>
      </c>
      <c r="X20" s="39" t="str">
        <f t="shared" si="0"/>
        <v/>
      </c>
      <c r="Z20">
        <f t="shared" si="1"/>
        <v>0</v>
      </c>
      <c r="AA20">
        <f t="shared" si="2"/>
        <v>0</v>
      </c>
    </row>
    <row r="21" spans="1:27" s="2" customFormat="1" ht="46" customHeight="1">
      <c r="A21" s="101"/>
      <c r="B21" s="93">
        <v>28</v>
      </c>
      <c r="C21" s="84" t="s">
        <v>8</v>
      </c>
      <c r="D21" s="102" t="s">
        <v>19</v>
      </c>
      <c r="E21" s="103" t="s">
        <v>82</v>
      </c>
      <c r="F21" s="87" t="s">
        <v>55</v>
      </c>
      <c r="G21" s="88" t="s">
        <v>54</v>
      </c>
      <c r="H21" s="88"/>
      <c r="I21" s="88" t="s">
        <v>47</v>
      </c>
      <c r="J21" s="13"/>
      <c r="K21" s="14"/>
      <c r="L21" s="179" t="s">
        <v>130</v>
      </c>
      <c r="M21" s="180" t="s">
        <v>130</v>
      </c>
      <c r="N21" s="180" t="s">
        <v>130</v>
      </c>
      <c r="O21" s="180" t="s">
        <v>130</v>
      </c>
      <c r="P21" s="8"/>
      <c r="Q21" s="54">
        <v>350</v>
      </c>
      <c r="R21" s="10"/>
      <c r="S21" s="66">
        <v>650</v>
      </c>
      <c r="T21" s="263" t="s">
        <v>22</v>
      </c>
      <c r="U21" s="264"/>
      <c r="V21" s="39" t="str">
        <f t="shared" si="3"/>
        <v>エラー!!</v>
      </c>
      <c r="W21" s="39" t="str">
        <f t="shared" si="4"/>
        <v/>
      </c>
      <c r="X21" s="39" t="str">
        <f t="shared" si="0"/>
        <v/>
      </c>
      <c r="Z21">
        <f t="shared" si="1"/>
        <v>0</v>
      </c>
      <c r="AA21">
        <f t="shared" si="2"/>
        <v>0</v>
      </c>
    </row>
    <row r="22" spans="1:27" ht="46" customHeight="1">
      <c r="A22" s="83"/>
      <c r="B22" s="93">
        <v>29</v>
      </c>
      <c r="C22" s="84" t="s">
        <v>9</v>
      </c>
      <c r="D22" s="104" t="s">
        <v>15</v>
      </c>
      <c r="E22" s="86" t="s">
        <v>94</v>
      </c>
      <c r="F22" s="87" t="s">
        <v>55</v>
      </c>
      <c r="G22" s="88" t="s">
        <v>54</v>
      </c>
      <c r="H22" s="88"/>
      <c r="I22" s="105"/>
      <c r="J22" s="13"/>
      <c r="K22" s="14"/>
      <c r="L22" s="179" t="s">
        <v>130</v>
      </c>
      <c r="M22" s="180" t="s">
        <v>130</v>
      </c>
      <c r="N22" s="180" t="s">
        <v>130</v>
      </c>
      <c r="O22" s="180" t="s">
        <v>130</v>
      </c>
      <c r="P22" s="169"/>
      <c r="Q22" s="56"/>
      <c r="R22" s="169"/>
      <c r="S22" s="56"/>
      <c r="T22" s="265" t="s">
        <v>125</v>
      </c>
      <c r="U22" s="266"/>
      <c r="V22" s="39" t="str">
        <f t="shared" si="3"/>
        <v>エラー!!</v>
      </c>
      <c r="W22" s="39" t="str">
        <f t="shared" si="4"/>
        <v/>
      </c>
      <c r="X22" s="39" t="str">
        <f t="shared" si="0"/>
        <v/>
      </c>
      <c r="Z22">
        <f t="shared" si="1"/>
        <v>0</v>
      </c>
      <c r="AA22">
        <f t="shared" si="2"/>
        <v>0</v>
      </c>
    </row>
    <row r="23" spans="1:27" ht="19.5" customHeight="1">
      <c r="A23" s="106">
        <v>8</v>
      </c>
      <c r="B23" s="93">
        <v>30</v>
      </c>
      <c r="C23" s="84" t="s">
        <v>3</v>
      </c>
      <c r="D23" s="94" t="s">
        <v>11</v>
      </c>
      <c r="E23" s="95"/>
      <c r="F23" s="191"/>
      <c r="G23" s="192"/>
      <c r="H23" s="192"/>
      <c r="I23" s="193"/>
      <c r="J23" s="153"/>
      <c r="K23" s="153"/>
      <c r="L23" s="117"/>
      <c r="M23" s="156"/>
      <c r="N23" s="156"/>
      <c r="O23" s="156"/>
      <c r="P23" s="165"/>
      <c r="Q23" s="53"/>
      <c r="R23" s="166"/>
      <c r="S23" s="73"/>
      <c r="T23" s="210"/>
      <c r="U23" s="211"/>
      <c r="V23" s="41"/>
      <c r="W23" s="41"/>
      <c r="X23" s="41"/>
      <c r="Z23">
        <f t="shared" si="1"/>
        <v>0</v>
      </c>
      <c r="AA23">
        <f t="shared" si="2"/>
        <v>0</v>
      </c>
    </row>
    <row r="24" spans="1:27" ht="19.5" customHeight="1">
      <c r="A24" s="107" t="s">
        <v>23</v>
      </c>
      <c r="B24" s="93">
        <v>31</v>
      </c>
      <c r="C24" s="84" t="s">
        <v>4</v>
      </c>
      <c r="D24" s="94"/>
      <c r="E24" s="95"/>
      <c r="F24" s="108"/>
      <c r="G24" s="94"/>
      <c r="H24" s="94"/>
      <c r="I24" s="109"/>
      <c r="J24" s="154"/>
      <c r="K24" s="154"/>
      <c r="L24" s="108"/>
      <c r="M24" s="94"/>
      <c r="N24" s="94"/>
      <c r="O24" s="94"/>
      <c r="P24" s="160"/>
      <c r="Q24" s="57"/>
      <c r="R24" s="161"/>
      <c r="S24" s="74"/>
      <c r="T24" s="248"/>
      <c r="U24" s="249"/>
      <c r="V24" s="41"/>
      <c r="W24" s="41"/>
      <c r="X24" s="41"/>
      <c r="Z24">
        <f t="shared" si="1"/>
        <v>0</v>
      </c>
      <c r="AA24">
        <f t="shared" si="2"/>
        <v>0</v>
      </c>
    </row>
    <row r="25" spans="1:27" ht="46" customHeight="1">
      <c r="A25" s="107"/>
      <c r="B25" s="93">
        <v>1</v>
      </c>
      <c r="C25" s="84" t="s">
        <v>5</v>
      </c>
      <c r="D25" s="110" t="s">
        <v>73</v>
      </c>
      <c r="E25" s="86"/>
      <c r="F25" s="87"/>
      <c r="G25" s="88"/>
      <c r="H25" s="88"/>
      <c r="I25" s="105"/>
      <c r="J25" s="13"/>
      <c r="K25" s="14"/>
      <c r="L25" s="179" t="s">
        <v>130</v>
      </c>
      <c r="M25" s="180" t="s">
        <v>130</v>
      </c>
      <c r="N25" s="180" t="s">
        <v>130</v>
      </c>
      <c r="O25" s="180" t="s">
        <v>130</v>
      </c>
      <c r="P25" s="20"/>
      <c r="Q25" s="51"/>
      <c r="R25" s="7"/>
      <c r="S25" s="51">
        <v>500</v>
      </c>
      <c r="T25" s="208" t="s">
        <v>123</v>
      </c>
      <c r="U25" s="209"/>
      <c r="V25" s="39" t="str">
        <f t="shared" ref="V25:V29" si="5">IF(J25=K25,"エラー!!","")</f>
        <v>エラー!!</v>
      </c>
      <c r="W25" s="39" t="str">
        <f t="shared" si="4"/>
        <v/>
      </c>
      <c r="X25" s="39" t="str">
        <f t="shared" si="0"/>
        <v/>
      </c>
      <c r="Z25">
        <f t="shared" si="1"/>
        <v>0</v>
      </c>
      <c r="AA25">
        <f t="shared" si="2"/>
        <v>0</v>
      </c>
    </row>
    <row r="26" spans="1:27" ht="46" customHeight="1">
      <c r="A26" s="107"/>
      <c r="B26" s="93">
        <v>2</v>
      </c>
      <c r="C26" s="84" t="s">
        <v>6</v>
      </c>
      <c r="D26" s="102" t="s">
        <v>51</v>
      </c>
      <c r="E26" s="86" t="s">
        <v>78</v>
      </c>
      <c r="F26" s="87"/>
      <c r="G26" s="88"/>
      <c r="H26" s="88"/>
      <c r="I26" s="105"/>
      <c r="J26" s="13"/>
      <c r="K26" s="14"/>
      <c r="L26" s="179" t="s">
        <v>130</v>
      </c>
      <c r="M26" s="180" t="s">
        <v>130</v>
      </c>
      <c r="N26" s="180" t="s">
        <v>130</v>
      </c>
      <c r="O26" s="180" t="s">
        <v>130</v>
      </c>
      <c r="P26" s="8"/>
      <c r="Q26" s="54">
        <v>430</v>
      </c>
      <c r="R26" s="178"/>
      <c r="S26" s="177"/>
      <c r="T26" s="273" t="s">
        <v>128</v>
      </c>
      <c r="U26" s="274"/>
      <c r="V26" s="39" t="str">
        <f t="shared" si="5"/>
        <v>エラー!!</v>
      </c>
      <c r="W26" s="39" t="str">
        <f t="shared" si="4"/>
        <v/>
      </c>
      <c r="X26" s="39" t="str">
        <f t="shared" si="0"/>
        <v/>
      </c>
      <c r="Z26">
        <f t="shared" si="1"/>
        <v>0</v>
      </c>
      <c r="AA26">
        <f t="shared" si="2"/>
        <v>0</v>
      </c>
    </row>
    <row r="27" spans="1:27" ht="46" customHeight="1">
      <c r="A27" s="107"/>
      <c r="B27" s="93">
        <v>3</v>
      </c>
      <c r="C27" s="84" t="s">
        <v>7</v>
      </c>
      <c r="D27" s="111" t="s">
        <v>52</v>
      </c>
      <c r="E27" s="86" t="s">
        <v>84</v>
      </c>
      <c r="F27" s="87"/>
      <c r="G27" s="88"/>
      <c r="H27" s="88"/>
      <c r="I27" s="105"/>
      <c r="J27" s="13"/>
      <c r="K27" s="14"/>
      <c r="L27" s="179" t="s">
        <v>130</v>
      </c>
      <c r="M27" s="180" t="s">
        <v>130</v>
      </c>
      <c r="N27" s="180" t="s">
        <v>130</v>
      </c>
      <c r="O27" s="180" t="s">
        <v>130</v>
      </c>
      <c r="P27" s="21"/>
      <c r="Q27" s="51"/>
      <c r="R27" s="178"/>
      <c r="S27" s="177"/>
      <c r="T27" s="273" t="s">
        <v>128</v>
      </c>
      <c r="U27" s="274"/>
      <c r="V27" s="39" t="str">
        <f t="shared" si="5"/>
        <v>エラー!!</v>
      </c>
      <c r="W27" s="39" t="str">
        <f t="shared" si="4"/>
        <v/>
      </c>
      <c r="X27" s="39" t="str">
        <f t="shared" si="0"/>
        <v/>
      </c>
      <c r="Z27">
        <f t="shared" si="1"/>
        <v>0</v>
      </c>
      <c r="AA27">
        <f t="shared" si="2"/>
        <v>0</v>
      </c>
    </row>
    <row r="28" spans="1:27" s="2" customFormat="1" ht="46" customHeight="1">
      <c r="A28" s="112"/>
      <c r="B28" s="93">
        <v>4</v>
      </c>
      <c r="C28" s="84" t="s">
        <v>8</v>
      </c>
      <c r="D28" s="102" t="s">
        <v>74</v>
      </c>
      <c r="E28" s="113" t="s">
        <v>85</v>
      </c>
      <c r="F28" s="87"/>
      <c r="G28" s="88"/>
      <c r="H28" s="88"/>
      <c r="I28" s="114"/>
      <c r="J28" s="13"/>
      <c r="K28" s="14"/>
      <c r="L28" s="179" t="s">
        <v>130</v>
      </c>
      <c r="M28" s="180" t="s">
        <v>130</v>
      </c>
      <c r="N28" s="180" t="s">
        <v>130</v>
      </c>
      <c r="O28" s="180" t="s">
        <v>130</v>
      </c>
      <c r="P28" s="8"/>
      <c r="Q28" s="54">
        <v>540</v>
      </c>
      <c r="R28" s="10"/>
      <c r="S28" s="64">
        <v>800</v>
      </c>
      <c r="T28" s="208" t="s">
        <v>96</v>
      </c>
      <c r="U28" s="262"/>
      <c r="V28" s="39" t="str">
        <f t="shared" si="5"/>
        <v>エラー!!</v>
      </c>
      <c r="W28" s="39" t="str">
        <f t="shared" si="4"/>
        <v/>
      </c>
      <c r="X28" s="39" t="str">
        <f t="shared" si="0"/>
        <v/>
      </c>
      <c r="Z28">
        <f t="shared" si="1"/>
        <v>0</v>
      </c>
      <c r="AA28">
        <f t="shared" si="2"/>
        <v>0</v>
      </c>
    </row>
    <row r="29" spans="1:27" ht="46" customHeight="1">
      <c r="A29" s="107"/>
      <c r="B29" s="93">
        <v>5</v>
      </c>
      <c r="C29" s="84" t="s">
        <v>9</v>
      </c>
      <c r="D29" s="115" t="s">
        <v>62</v>
      </c>
      <c r="E29" s="113" t="s">
        <v>86</v>
      </c>
      <c r="F29" s="87"/>
      <c r="G29" s="88"/>
      <c r="H29" s="88"/>
      <c r="I29" s="116"/>
      <c r="J29" s="13"/>
      <c r="K29" s="14"/>
      <c r="L29" s="179" t="s">
        <v>130</v>
      </c>
      <c r="M29" s="180" t="s">
        <v>130</v>
      </c>
      <c r="N29" s="180" t="s">
        <v>130</v>
      </c>
      <c r="O29" s="180" t="s">
        <v>130</v>
      </c>
      <c r="P29" s="21"/>
      <c r="Q29" s="51"/>
      <c r="R29" s="21"/>
      <c r="S29" s="51"/>
      <c r="T29" s="279" t="s">
        <v>79</v>
      </c>
      <c r="U29" s="209"/>
      <c r="V29" s="39" t="str">
        <f t="shared" si="5"/>
        <v>エラー!!</v>
      </c>
      <c r="W29" s="39" t="str">
        <f t="shared" si="4"/>
        <v/>
      </c>
      <c r="X29" s="39" t="str">
        <f t="shared" si="0"/>
        <v/>
      </c>
      <c r="Z29">
        <f t="shared" si="1"/>
        <v>0</v>
      </c>
      <c r="AA29">
        <f t="shared" si="2"/>
        <v>0</v>
      </c>
    </row>
    <row r="30" spans="1:27" ht="19.5" customHeight="1">
      <c r="A30" s="107"/>
      <c r="B30" s="93">
        <v>6</v>
      </c>
      <c r="C30" s="84" t="s">
        <v>3</v>
      </c>
      <c r="D30" s="94"/>
      <c r="E30" s="95"/>
      <c r="F30" s="117"/>
      <c r="G30" s="94"/>
      <c r="H30" s="94"/>
      <c r="I30" s="118"/>
      <c r="J30" s="154"/>
      <c r="K30" s="153"/>
      <c r="L30" s="117"/>
      <c r="M30" s="156"/>
      <c r="N30" s="156"/>
      <c r="O30" s="156"/>
      <c r="P30" s="165"/>
      <c r="Q30" s="53"/>
      <c r="R30" s="166"/>
      <c r="S30" s="53"/>
      <c r="T30" s="289"/>
      <c r="U30" s="211"/>
      <c r="V30" s="41"/>
      <c r="W30" s="41"/>
      <c r="X30" s="41"/>
      <c r="Z30">
        <f t="shared" si="1"/>
        <v>0</v>
      </c>
      <c r="AA30">
        <f t="shared" si="2"/>
        <v>0</v>
      </c>
    </row>
    <row r="31" spans="1:27" ht="19.5" customHeight="1">
      <c r="A31" s="107"/>
      <c r="B31" s="93">
        <v>7</v>
      </c>
      <c r="C31" s="84" t="s">
        <v>4</v>
      </c>
      <c r="D31" s="94"/>
      <c r="E31" s="95"/>
      <c r="F31" s="108"/>
      <c r="G31" s="94"/>
      <c r="H31" s="94"/>
      <c r="I31" s="109"/>
      <c r="J31" s="154"/>
      <c r="K31" s="154"/>
      <c r="L31" s="108"/>
      <c r="M31" s="94"/>
      <c r="N31" s="94"/>
      <c r="O31" s="94"/>
      <c r="P31" s="160"/>
      <c r="Q31" s="57"/>
      <c r="R31" s="161"/>
      <c r="S31" s="57"/>
      <c r="T31" s="284"/>
      <c r="U31" s="249"/>
      <c r="V31" s="41"/>
      <c r="W31" s="41"/>
      <c r="X31" s="41"/>
      <c r="Z31">
        <f t="shared" si="1"/>
        <v>0</v>
      </c>
      <c r="AA31">
        <f t="shared" si="2"/>
        <v>0</v>
      </c>
    </row>
    <row r="32" spans="1:27" ht="46" customHeight="1">
      <c r="A32" s="107"/>
      <c r="B32" s="93">
        <v>8</v>
      </c>
      <c r="C32" s="84" t="s">
        <v>5</v>
      </c>
      <c r="D32" s="110" t="s">
        <v>118</v>
      </c>
      <c r="E32" s="119"/>
      <c r="F32" s="87"/>
      <c r="G32" s="88"/>
      <c r="H32" s="88"/>
      <c r="I32" s="120"/>
      <c r="J32" s="13"/>
      <c r="K32" s="14"/>
      <c r="L32" s="179" t="s">
        <v>130</v>
      </c>
      <c r="M32" s="180" t="s">
        <v>130</v>
      </c>
      <c r="N32" s="180" t="s">
        <v>130</v>
      </c>
      <c r="O32" s="180" t="s">
        <v>130</v>
      </c>
      <c r="P32" s="20"/>
      <c r="Q32" s="51"/>
      <c r="R32" s="7"/>
      <c r="S32" s="65">
        <v>500</v>
      </c>
      <c r="T32" s="285"/>
      <c r="U32" s="286"/>
      <c r="V32" s="39" t="str">
        <f t="shared" ref="V32:V34" si="6">IF(J32=K32,"エラー!!","")</f>
        <v>エラー!!</v>
      </c>
      <c r="W32" s="39" t="str">
        <f t="shared" si="4"/>
        <v/>
      </c>
      <c r="X32" s="39" t="str">
        <f t="shared" si="0"/>
        <v/>
      </c>
      <c r="Z32">
        <f t="shared" si="1"/>
        <v>0</v>
      </c>
      <c r="AA32">
        <f t="shared" si="2"/>
        <v>0</v>
      </c>
    </row>
    <row r="33" spans="1:27" ht="46" customHeight="1">
      <c r="A33" s="107"/>
      <c r="B33" s="93">
        <v>9</v>
      </c>
      <c r="C33" s="84" t="s">
        <v>6</v>
      </c>
      <c r="D33" s="121" t="s">
        <v>66</v>
      </c>
      <c r="E33" s="119" t="s">
        <v>89</v>
      </c>
      <c r="F33" s="87"/>
      <c r="G33" s="88"/>
      <c r="H33" s="88"/>
      <c r="I33" s="120"/>
      <c r="J33" s="13"/>
      <c r="K33" s="14"/>
      <c r="L33" s="179" t="s">
        <v>130</v>
      </c>
      <c r="M33" s="180" t="s">
        <v>130</v>
      </c>
      <c r="N33" s="180" t="s">
        <v>130</v>
      </c>
      <c r="O33" s="180" t="s">
        <v>130</v>
      </c>
      <c r="P33" s="8"/>
      <c r="Q33" s="54">
        <v>470</v>
      </c>
      <c r="R33" s="21"/>
      <c r="S33" s="59"/>
      <c r="T33" s="292"/>
      <c r="U33" s="293"/>
      <c r="V33" s="39" t="str">
        <f t="shared" si="6"/>
        <v>エラー!!</v>
      </c>
      <c r="W33" s="39" t="str">
        <f t="shared" si="4"/>
        <v/>
      </c>
      <c r="X33" s="39" t="str">
        <f t="shared" si="0"/>
        <v/>
      </c>
      <c r="Z33">
        <f t="shared" si="1"/>
        <v>0</v>
      </c>
      <c r="AA33">
        <f t="shared" si="2"/>
        <v>0</v>
      </c>
    </row>
    <row r="34" spans="1:27" ht="46" customHeight="1">
      <c r="A34" s="107"/>
      <c r="B34" s="93">
        <v>10</v>
      </c>
      <c r="C34" s="84" t="s">
        <v>7</v>
      </c>
      <c r="D34" s="122" t="s">
        <v>115</v>
      </c>
      <c r="E34" s="119" t="s">
        <v>90</v>
      </c>
      <c r="F34" s="87"/>
      <c r="G34" s="88"/>
      <c r="H34" s="123"/>
      <c r="I34" s="120"/>
      <c r="J34" s="13"/>
      <c r="K34" s="14"/>
      <c r="L34" s="179" t="s">
        <v>130</v>
      </c>
      <c r="M34" s="180" t="s">
        <v>130</v>
      </c>
      <c r="N34" s="180" t="s">
        <v>130</v>
      </c>
      <c r="O34" s="180" t="s">
        <v>130</v>
      </c>
      <c r="P34" s="21"/>
      <c r="Q34" s="51"/>
      <c r="R34" s="11"/>
      <c r="S34" s="65">
        <v>700</v>
      </c>
      <c r="T34" s="290" t="s">
        <v>122</v>
      </c>
      <c r="U34" s="291"/>
      <c r="V34" s="39" t="str">
        <f t="shared" si="6"/>
        <v>エラー!!</v>
      </c>
      <c r="W34" s="39" t="str">
        <f t="shared" si="4"/>
        <v/>
      </c>
      <c r="X34" s="39" t="str">
        <f t="shared" si="0"/>
        <v/>
      </c>
      <c r="Z34">
        <f t="shared" si="1"/>
        <v>0</v>
      </c>
      <c r="AA34">
        <f t="shared" si="2"/>
        <v>0</v>
      </c>
    </row>
    <row r="35" spans="1:27" s="2" customFormat="1" ht="19.5" customHeight="1">
      <c r="A35" s="112"/>
      <c r="B35" s="93">
        <v>11</v>
      </c>
      <c r="C35" s="84" t="s">
        <v>8</v>
      </c>
      <c r="D35" s="124"/>
      <c r="E35" s="125"/>
      <c r="F35" s="94"/>
      <c r="G35" s="94"/>
      <c r="H35" s="94"/>
      <c r="I35" s="94"/>
      <c r="J35" s="155"/>
      <c r="K35" s="155"/>
      <c r="L35" s="164"/>
      <c r="M35" s="164"/>
      <c r="N35" s="164"/>
      <c r="O35" s="164"/>
      <c r="P35" s="161"/>
      <c r="Q35" s="57"/>
      <c r="R35" s="161"/>
      <c r="S35" s="57"/>
      <c r="T35" s="284"/>
      <c r="U35" s="249"/>
      <c r="V35" s="41"/>
      <c r="W35" s="41"/>
      <c r="X35" s="41"/>
      <c r="Z35">
        <f t="shared" si="1"/>
        <v>0</v>
      </c>
      <c r="AA35">
        <f t="shared" si="2"/>
        <v>0</v>
      </c>
    </row>
    <row r="36" spans="1:27" ht="46" customHeight="1">
      <c r="A36" s="107"/>
      <c r="B36" s="93">
        <v>12</v>
      </c>
      <c r="C36" s="84" t="s">
        <v>9</v>
      </c>
      <c r="D36" s="126" t="s">
        <v>116</v>
      </c>
      <c r="E36" s="127"/>
      <c r="F36" s="87"/>
      <c r="G36" s="88"/>
      <c r="H36" s="26"/>
      <c r="I36" s="128"/>
      <c r="J36" s="14"/>
      <c r="K36" s="14"/>
      <c r="L36" s="179" t="s">
        <v>130</v>
      </c>
      <c r="M36" s="180" t="s">
        <v>130</v>
      </c>
      <c r="N36" s="180" t="s">
        <v>130</v>
      </c>
      <c r="O36" s="180" t="s">
        <v>130</v>
      </c>
      <c r="P36" s="171"/>
      <c r="Q36" s="58"/>
      <c r="R36" s="23"/>
      <c r="S36" s="58"/>
      <c r="T36" s="208" t="s">
        <v>121</v>
      </c>
      <c r="U36" s="262"/>
      <c r="V36" s="39" t="str">
        <f>IF(J36=K36,"エラー!!","")</f>
        <v>エラー!!</v>
      </c>
      <c r="W36" s="39" t="str">
        <f t="shared" si="4"/>
        <v/>
      </c>
      <c r="X36" s="39" t="str">
        <f t="shared" si="0"/>
        <v/>
      </c>
      <c r="Z36">
        <f t="shared" si="1"/>
        <v>0</v>
      </c>
      <c r="AA36">
        <f t="shared" si="2"/>
        <v>0</v>
      </c>
    </row>
    <row r="37" spans="1:27" ht="19.5" customHeight="1">
      <c r="A37" s="107"/>
      <c r="B37" s="93">
        <v>13</v>
      </c>
      <c r="C37" s="84" t="s">
        <v>3</v>
      </c>
      <c r="D37" s="94"/>
      <c r="E37" s="95"/>
      <c r="F37" s="108"/>
      <c r="G37" s="94"/>
      <c r="H37" s="94"/>
      <c r="I37" s="109"/>
      <c r="J37" s="154"/>
      <c r="K37" s="154"/>
      <c r="L37" s="108"/>
      <c r="M37" s="94"/>
      <c r="N37" s="94"/>
      <c r="O37" s="94"/>
      <c r="P37" s="160"/>
      <c r="Q37" s="57"/>
      <c r="R37" s="161"/>
      <c r="S37" s="57"/>
      <c r="T37" s="284"/>
      <c r="U37" s="249"/>
      <c r="V37" s="41"/>
      <c r="W37" s="41"/>
      <c r="X37" s="41"/>
      <c r="Z37">
        <f t="shared" si="1"/>
        <v>0</v>
      </c>
      <c r="AA37">
        <f t="shared" si="2"/>
        <v>0</v>
      </c>
    </row>
    <row r="38" spans="1:27" ht="19.5" customHeight="1">
      <c r="A38" s="107"/>
      <c r="B38" s="93">
        <v>14</v>
      </c>
      <c r="C38" s="84" t="s">
        <v>4</v>
      </c>
      <c r="D38" s="129"/>
      <c r="E38" s="95"/>
      <c r="F38" s="108"/>
      <c r="G38" s="94"/>
      <c r="H38" s="94"/>
      <c r="I38" s="109"/>
      <c r="J38" s="154"/>
      <c r="K38" s="154"/>
      <c r="L38" s="108"/>
      <c r="M38" s="94"/>
      <c r="N38" s="94"/>
      <c r="O38" s="94"/>
      <c r="P38" s="160"/>
      <c r="Q38" s="57"/>
      <c r="R38" s="161"/>
      <c r="S38" s="57"/>
      <c r="T38" s="284"/>
      <c r="U38" s="249"/>
      <c r="V38" s="41"/>
      <c r="W38" s="41"/>
      <c r="X38" s="41"/>
      <c r="Z38">
        <f t="shared" si="1"/>
        <v>0</v>
      </c>
      <c r="AA38">
        <f t="shared" si="2"/>
        <v>0</v>
      </c>
    </row>
    <row r="39" spans="1:27" ht="45.5" customHeight="1">
      <c r="A39" s="107"/>
      <c r="B39" s="93">
        <v>15</v>
      </c>
      <c r="C39" s="84" t="s">
        <v>5</v>
      </c>
      <c r="D39" s="130" t="s">
        <v>65</v>
      </c>
      <c r="E39" s="99" t="s">
        <v>87</v>
      </c>
      <c r="F39" s="87"/>
      <c r="G39" s="88"/>
      <c r="H39" s="131"/>
      <c r="I39" s="120"/>
      <c r="J39" s="13"/>
      <c r="K39" s="14"/>
      <c r="L39" s="179" t="s">
        <v>130</v>
      </c>
      <c r="M39" s="180" t="s">
        <v>130</v>
      </c>
      <c r="N39" s="180" t="s">
        <v>130</v>
      </c>
      <c r="O39" s="180" t="s">
        <v>130</v>
      </c>
      <c r="P39" s="172"/>
      <c r="Q39" s="59"/>
      <c r="R39" s="21"/>
      <c r="S39" s="59"/>
      <c r="T39" s="280" t="s">
        <v>99</v>
      </c>
      <c r="U39" s="281"/>
      <c r="V39" s="39" t="str">
        <f t="shared" ref="V39:V43" si="7">IF(J39=K39,"エラー!!","")</f>
        <v>エラー!!</v>
      </c>
      <c r="W39" s="39" t="str">
        <f t="shared" si="4"/>
        <v/>
      </c>
      <c r="X39" s="39" t="str">
        <f t="shared" si="0"/>
        <v/>
      </c>
      <c r="Z39">
        <f t="shared" si="1"/>
        <v>0</v>
      </c>
      <c r="AA39">
        <f t="shared" si="2"/>
        <v>0</v>
      </c>
    </row>
    <row r="40" spans="1:27" ht="46" customHeight="1">
      <c r="A40" s="107"/>
      <c r="B40" s="93">
        <v>16</v>
      </c>
      <c r="C40" s="84" t="s">
        <v>6</v>
      </c>
      <c r="D40" s="132" t="s">
        <v>64</v>
      </c>
      <c r="E40" s="119" t="s">
        <v>88</v>
      </c>
      <c r="F40" s="87"/>
      <c r="G40" s="88"/>
      <c r="H40" s="123"/>
      <c r="I40" s="105"/>
      <c r="J40" s="13"/>
      <c r="K40" s="14"/>
      <c r="L40" s="179" t="s">
        <v>130</v>
      </c>
      <c r="M40" s="180" t="s">
        <v>130</v>
      </c>
      <c r="N40" s="180" t="s">
        <v>130</v>
      </c>
      <c r="O40" s="180" t="s">
        <v>130</v>
      </c>
      <c r="P40" s="8"/>
      <c r="Q40" s="54">
        <v>520</v>
      </c>
      <c r="R40" s="23"/>
      <c r="S40" s="66"/>
      <c r="T40" s="277"/>
      <c r="U40" s="278"/>
      <c r="V40" s="39" t="str">
        <f t="shared" si="7"/>
        <v>エラー!!</v>
      </c>
      <c r="W40" s="39" t="str">
        <f t="shared" si="4"/>
        <v/>
      </c>
      <c r="X40" s="39" t="str">
        <f t="shared" si="0"/>
        <v/>
      </c>
      <c r="Z40">
        <f t="shared" si="1"/>
        <v>0</v>
      </c>
      <c r="AA40">
        <f t="shared" si="2"/>
        <v>0</v>
      </c>
    </row>
    <row r="41" spans="1:27" ht="46" customHeight="1">
      <c r="A41" s="107"/>
      <c r="B41" s="93">
        <v>17</v>
      </c>
      <c r="C41" s="84" t="s">
        <v>7</v>
      </c>
      <c r="D41" s="110" t="s">
        <v>117</v>
      </c>
      <c r="E41" s="119" t="s">
        <v>91</v>
      </c>
      <c r="F41" s="87"/>
      <c r="G41" s="88" t="s">
        <v>47</v>
      </c>
      <c r="H41" s="88"/>
      <c r="I41" s="105"/>
      <c r="J41" s="13"/>
      <c r="K41" s="14"/>
      <c r="L41" s="179" t="s">
        <v>130</v>
      </c>
      <c r="M41" s="180" t="s">
        <v>130</v>
      </c>
      <c r="N41" s="180" t="s">
        <v>130</v>
      </c>
      <c r="O41" s="180" t="s">
        <v>130</v>
      </c>
      <c r="P41" s="21"/>
      <c r="Q41" s="51"/>
      <c r="R41" s="12"/>
      <c r="S41" s="67">
        <v>1800</v>
      </c>
      <c r="T41" s="282"/>
      <c r="U41" s="283"/>
      <c r="V41" s="39" t="str">
        <f t="shared" si="7"/>
        <v>エラー!!</v>
      </c>
      <c r="W41" s="39" t="str">
        <f t="shared" si="4"/>
        <v/>
      </c>
      <c r="X41" s="39" t="str">
        <f t="shared" si="0"/>
        <v/>
      </c>
      <c r="Z41">
        <f t="shared" si="1"/>
        <v>0</v>
      </c>
      <c r="AA41">
        <f t="shared" si="2"/>
        <v>0</v>
      </c>
    </row>
    <row r="42" spans="1:27" s="2" customFormat="1" ht="46" customHeight="1">
      <c r="A42" s="112"/>
      <c r="B42" s="93">
        <v>18</v>
      </c>
      <c r="C42" s="84" t="s">
        <v>8</v>
      </c>
      <c r="D42" s="102" t="s">
        <v>75</v>
      </c>
      <c r="E42" s="99" t="s">
        <v>81</v>
      </c>
      <c r="F42" s="87" t="s">
        <v>47</v>
      </c>
      <c r="G42" s="88" t="s">
        <v>56</v>
      </c>
      <c r="H42" s="88"/>
      <c r="I42" s="105"/>
      <c r="J42" s="13"/>
      <c r="K42" s="14"/>
      <c r="L42" s="179" t="s">
        <v>130</v>
      </c>
      <c r="M42" s="180" t="s">
        <v>130</v>
      </c>
      <c r="N42" s="180" t="s">
        <v>130</v>
      </c>
      <c r="O42" s="180" t="s">
        <v>130</v>
      </c>
      <c r="P42" s="9"/>
      <c r="Q42" s="54">
        <v>350</v>
      </c>
      <c r="R42" s="10"/>
      <c r="S42" s="66">
        <v>500</v>
      </c>
      <c r="T42" s="282"/>
      <c r="U42" s="283"/>
      <c r="V42" s="39" t="str">
        <f t="shared" si="7"/>
        <v>エラー!!</v>
      </c>
      <c r="W42" s="39" t="str">
        <f t="shared" si="4"/>
        <v/>
      </c>
      <c r="X42" s="39" t="str">
        <f t="shared" si="0"/>
        <v/>
      </c>
      <c r="Z42">
        <f t="shared" si="1"/>
        <v>0</v>
      </c>
      <c r="AA42">
        <f t="shared" si="2"/>
        <v>0</v>
      </c>
    </row>
    <row r="43" spans="1:27" ht="46" customHeight="1">
      <c r="A43" s="107"/>
      <c r="B43" s="93">
        <v>19</v>
      </c>
      <c r="C43" s="84" t="s">
        <v>9</v>
      </c>
      <c r="D43" s="132" t="s">
        <v>63</v>
      </c>
      <c r="E43" s="133"/>
      <c r="F43" s="87" t="s">
        <v>47</v>
      </c>
      <c r="G43" s="88" t="s">
        <v>56</v>
      </c>
      <c r="H43" s="88"/>
      <c r="I43" s="88" t="s">
        <v>47</v>
      </c>
      <c r="J43" s="13"/>
      <c r="K43" s="14"/>
      <c r="L43" s="179" t="s">
        <v>130</v>
      </c>
      <c r="M43" s="180" t="s">
        <v>130</v>
      </c>
      <c r="N43" s="180" t="s">
        <v>130</v>
      </c>
      <c r="O43" s="180" t="s">
        <v>130</v>
      </c>
      <c r="P43" s="21"/>
      <c r="Q43" s="51"/>
      <c r="R43" s="21"/>
      <c r="S43" s="51"/>
      <c r="T43" s="273" t="s">
        <v>21</v>
      </c>
      <c r="U43" s="274"/>
      <c r="V43" s="39" t="str">
        <f t="shared" si="7"/>
        <v>エラー!!</v>
      </c>
      <c r="W43" s="39" t="str">
        <f t="shared" si="4"/>
        <v/>
      </c>
      <c r="X43" s="39" t="str">
        <f t="shared" si="0"/>
        <v/>
      </c>
      <c r="Z43">
        <f t="shared" si="1"/>
        <v>0</v>
      </c>
      <c r="AA43">
        <f t="shared" si="2"/>
        <v>0</v>
      </c>
    </row>
    <row r="44" spans="1:27" ht="19.5" customHeight="1">
      <c r="A44" s="107"/>
      <c r="B44" s="93">
        <v>20</v>
      </c>
      <c r="C44" s="84" t="s">
        <v>3</v>
      </c>
      <c r="D44" s="94"/>
      <c r="E44" s="95"/>
      <c r="F44" s="108"/>
      <c r="G44" s="94"/>
      <c r="H44" s="94"/>
      <c r="I44" s="109"/>
      <c r="J44" s="154"/>
      <c r="K44" s="154"/>
      <c r="L44" s="108"/>
      <c r="M44" s="94"/>
      <c r="N44" s="94"/>
      <c r="O44" s="94"/>
      <c r="P44" s="160"/>
      <c r="Q44" s="57"/>
      <c r="R44" s="161"/>
      <c r="S44" s="57"/>
      <c r="T44" s="284"/>
      <c r="U44" s="249"/>
      <c r="V44" s="41"/>
      <c r="W44" s="41"/>
      <c r="X44" s="41"/>
      <c r="Z44">
        <f t="shared" si="1"/>
        <v>0</v>
      </c>
      <c r="AA44">
        <f t="shared" si="2"/>
        <v>0</v>
      </c>
    </row>
    <row r="45" spans="1:27" ht="19.5" customHeight="1">
      <c r="A45" s="107"/>
      <c r="B45" s="93">
        <v>21</v>
      </c>
      <c r="C45" s="84" t="s">
        <v>4</v>
      </c>
      <c r="D45" s="94"/>
      <c r="E45" s="95"/>
      <c r="F45" s="108"/>
      <c r="G45" s="94"/>
      <c r="H45" s="94"/>
      <c r="I45" s="109"/>
      <c r="J45" s="154"/>
      <c r="K45" s="154"/>
      <c r="L45" s="108"/>
      <c r="M45" s="94"/>
      <c r="N45" s="94"/>
      <c r="O45" s="94"/>
      <c r="P45" s="162"/>
      <c r="Q45" s="60"/>
      <c r="R45" s="163"/>
      <c r="S45" s="60"/>
      <c r="T45" s="284"/>
      <c r="U45" s="249"/>
      <c r="V45" s="41"/>
      <c r="W45" s="41"/>
      <c r="X45" s="41"/>
      <c r="Z45">
        <f t="shared" si="1"/>
        <v>0</v>
      </c>
      <c r="AA45">
        <f t="shared" si="2"/>
        <v>0</v>
      </c>
    </row>
    <row r="46" spans="1:27" ht="46" customHeight="1">
      <c r="A46" s="107"/>
      <c r="B46" s="93">
        <v>22</v>
      </c>
      <c r="C46" s="84" t="s">
        <v>5</v>
      </c>
      <c r="D46" s="102" t="s">
        <v>119</v>
      </c>
      <c r="E46" s="134" t="s">
        <v>92</v>
      </c>
      <c r="F46" s="135" t="s">
        <v>47</v>
      </c>
      <c r="G46" s="136" t="s">
        <v>47</v>
      </c>
      <c r="H46" s="137"/>
      <c r="I46" s="88" t="s">
        <v>47</v>
      </c>
      <c r="J46" s="15"/>
      <c r="K46" s="16"/>
      <c r="L46" s="179" t="s">
        <v>130</v>
      </c>
      <c r="M46" s="180" t="s">
        <v>130</v>
      </c>
      <c r="N46" s="180" t="s">
        <v>130</v>
      </c>
      <c r="O46" s="180" t="s">
        <v>130</v>
      </c>
      <c r="P46" s="21"/>
      <c r="Q46" s="52"/>
      <c r="R46" s="7"/>
      <c r="S46" s="52">
        <v>2000</v>
      </c>
      <c r="T46" s="275" t="s">
        <v>126</v>
      </c>
      <c r="U46" s="276"/>
      <c r="V46" s="39" t="str">
        <f t="shared" ref="V46:V50" si="8">IF(J46=K46,"エラー!!","")</f>
        <v>エラー!!</v>
      </c>
      <c r="W46" s="39" t="str">
        <f t="shared" si="4"/>
        <v/>
      </c>
      <c r="X46" s="39" t="str">
        <f t="shared" si="0"/>
        <v/>
      </c>
      <c r="Z46">
        <f t="shared" si="1"/>
        <v>0</v>
      </c>
      <c r="AA46">
        <f t="shared" si="2"/>
        <v>0</v>
      </c>
    </row>
    <row r="47" spans="1:27" ht="46" customHeight="1">
      <c r="A47" s="107"/>
      <c r="B47" s="93">
        <v>23</v>
      </c>
      <c r="C47" s="84" t="s">
        <v>6</v>
      </c>
      <c r="D47" s="138" t="s">
        <v>120</v>
      </c>
      <c r="E47" s="99" t="s">
        <v>92</v>
      </c>
      <c r="F47" s="139" t="s">
        <v>47</v>
      </c>
      <c r="G47" s="29" t="s">
        <v>47</v>
      </c>
      <c r="H47" s="29"/>
      <c r="I47" s="88" t="s">
        <v>47</v>
      </c>
      <c r="J47" s="13"/>
      <c r="K47" s="17"/>
      <c r="L47" s="179" t="s">
        <v>130</v>
      </c>
      <c r="M47" s="180" t="s">
        <v>130</v>
      </c>
      <c r="N47" s="180" t="s">
        <v>130</v>
      </c>
      <c r="O47" s="180" t="s">
        <v>130</v>
      </c>
      <c r="P47" s="7"/>
      <c r="Q47" s="52">
        <v>430</v>
      </c>
      <c r="R47" s="24"/>
      <c r="S47" s="65"/>
      <c r="T47" s="277"/>
      <c r="U47" s="278"/>
      <c r="V47" s="39" t="str">
        <f t="shared" si="8"/>
        <v>エラー!!</v>
      </c>
      <c r="W47" s="39" t="str">
        <f t="shared" si="4"/>
        <v/>
      </c>
      <c r="X47" s="39" t="str">
        <f t="shared" si="0"/>
        <v/>
      </c>
      <c r="Z47">
        <f t="shared" si="1"/>
        <v>0</v>
      </c>
      <c r="AA47">
        <f t="shared" si="2"/>
        <v>0</v>
      </c>
    </row>
    <row r="48" spans="1:27" ht="46" customHeight="1">
      <c r="A48" s="107"/>
      <c r="B48" s="93">
        <v>24</v>
      </c>
      <c r="C48" s="84" t="s">
        <v>7</v>
      </c>
      <c r="D48" s="97" t="s">
        <v>76</v>
      </c>
      <c r="E48" s="140" t="s">
        <v>93</v>
      </c>
      <c r="F48" s="27" t="s">
        <v>54</v>
      </c>
      <c r="G48" s="39"/>
      <c r="H48" s="28"/>
      <c r="I48" s="88" t="s">
        <v>47</v>
      </c>
      <c r="J48" s="13"/>
      <c r="K48" s="14"/>
      <c r="L48" s="179" t="s">
        <v>130</v>
      </c>
      <c r="M48" s="180" t="s">
        <v>130</v>
      </c>
      <c r="N48" s="180" t="s">
        <v>130</v>
      </c>
      <c r="O48" s="180" t="s">
        <v>130</v>
      </c>
      <c r="P48" s="21"/>
      <c r="Q48" s="52"/>
      <c r="R48" s="169"/>
      <c r="S48" s="68"/>
      <c r="T48" s="277"/>
      <c r="U48" s="278"/>
      <c r="V48" s="39" t="str">
        <f t="shared" si="8"/>
        <v>エラー!!</v>
      </c>
      <c r="W48" s="39" t="str">
        <f t="shared" si="4"/>
        <v/>
      </c>
      <c r="X48" s="39" t="str">
        <f t="shared" si="0"/>
        <v/>
      </c>
      <c r="Z48">
        <f t="shared" si="1"/>
        <v>0</v>
      </c>
      <c r="AA48">
        <f t="shared" si="2"/>
        <v>0</v>
      </c>
    </row>
    <row r="49" spans="1:27" ht="46" customHeight="1">
      <c r="A49" s="107"/>
      <c r="B49" s="93">
        <v>25</v>
      </c>
      <c r="C49" s="84" t="s">
        <v>8</v>
      </c>
      <c r="D49" s="141" t="s">
        <v>53</v>
      </c>
      <c r="E49" s="142"/>
      <c r="F49" s="143" t="s">
        <v>10</v>
      </c>
      <c r="G49" s="144" t="s">
        <v>17</v>
      </c>
      <c r="H49" s="144" t="s">
        <v>17</v>
      </c>
      <c r="I49" s="144" t="s">
        <v>17</v>
      </c>
      <c r="J49" s="13"/>
      <c r="K49" s="14"/>
      <c r="L49" s="179" t="s">
        <v>130</v>
      </c>
      <c r="M49" s="180" t="s">
        <v>131</v>
      </c>
      <c r="N49" s="180" t="s">
        <v>130</v>
      </c>
      <c r="O49" s="180" t="s">
        <v>130</v>
      </c>
      <c r="P49" s="7"/>
      <c r="Q49" s="52">
        <v>540</v>
      </c>
      <c r="R49" s="169"/>
      <c r="S49" s="68"/>
      <c r="T49" s="277"/>
      <c r="U49" s="278"/>
      <c r="V49" s="39" t="str">
        <f t="shared" si="8"/>
        <v>エラー!!</v>
      </c>
      <c r="W49" s="39" t="str">
        <f t="shared" si="4"/>
        <v/>
      </c>
      <c r="X49" s="39" t="str">
        <f t="shared" si="0"/>
        <v/>
      </c>
      <c r="Z49">
        <f t="shared" si="1"/>
        <v>0</v>
      </c>
      <c r="AA49">
        <f t="shared" si="2"/>
        <v>0</v>
      </c>
    </row>
    <row r="50" spans="1:27" ht="46" customHeight="1">
      <c r="A50" s="107"/>
      <c r="B50" s="93">
        <v>26</v>
      </c>
      <c r="C50" s="84" t="s">
        <v>9</v>
      </c>
      <c r="D50" s="132"/>
      <c r="E50" s="145"/>
      <c r="F50" s="27"/>
      <c r="G50" s="28"/>
      <c r="H50" s="28"/>
      <c r="I50" s="146"/>
      <c r="J50" s="13"/>
      <c r="K50" s="14"/>
      <c r="L50" s="179" t="s">
        <v>130</v>
      </c>
      <c r="M50" s="180" t="s">
        <v>130</v>
      </c>
      <c r="N50" s="180" t="s">
        <v>130</v>
      </c>
      <c r="O50" s="180" t="s">
        <v>130</v>
      </c>
      <c r="P50" s="169"/>
      <c r="Q50" s="51"/>
      <c r="R50" s="21"/>
      <c r="S50" s="52"/>
      <c r="T50" s="277"/>
      <c r="U50" s="278"/>
      <c r="V50" s="39" t="str">
        <f t="shared" si="8"/>
        <v>エラー!!</v>
      </c>
      <c r="W50" s="39" t="str">
        <f t="shared" si="4"/>
        <v/>
      </c>
      <c r="X50" s="39" t="str">
        <f t="shared" si="0"/>
        <v/>
      </c>
      <c r="Z50">
        <f t="shared" si="1"/>
        <v>0</v>
      </c>
      <c r="AA50">
        <f t="shared" si="2"/>
        <v>0</v>
      </c>
    </row>
    <row r="51" spans="1:27" ht="23.15" customHeight="1">
      <c r="A51" s="107"/>
      <c r="B51" s="93">
        <v>27</v>
      </c>
      <c r="C51" s="84" t="s">
        <v>3</v>
      </c>
      <c r="D51" s="94"/>
      <c r="E51" s="147"/>
      <c r="F51" s="108"/>
      <c r="G51" s="94"/>
      <c r="H51" s="94"/>
      <c r="I51" s="109"/>
      <c r="J51" s="154"/>
      <c r="K51" s="154"/>
      <c r="L51" s="108"/>
      <c r="M51" s="94"/>
      <c r="N51" s="94"/>
      <c r="O51" s="156"/>
      <c r="P51" s="157"/>
      <c r="Q51" s="61"/>
      <c r="R51" s="158"/>
      <c r="S51" s="69"/>
      <c r="T51" s="287"/>
      <c r="U51" s="288"/>
      <c r="V51" s="41"/>
      <c r="W51" s="41"/>
      <c r="X51" s="41"/>
      <c r="Z51">
        <f t="shared" si="1"/>
        <v>0</v>
      </c>
      <c r="AA51">
        <f t="shared" si="2"/>
        <v>0</v>
      </c>
    </row>
    <row r="52" spans="1:27" ht="23.15" customHeight="1">
      <c r="A52" s="107"/>
      <c r="B52" s="93">
        <v>28</v>
      </c>
      <c r="C52" s="84" t="s">
        <v>4</v>
      </c>
      <c r="D52" s="129"/>
      <c r="E52" s="148"/>
      <c r="F52" s="108"/>
      <c r="G52" s="94"/>
      <c r="H52" s="94"/>
      <c r="I52" s="109"/>
      <c r="J52" s="154"/>
      <c r="K52" s="154"/>
      <c r="L52" s="108"/>
      <c r="M52" s="94"/>
      <c r="N52" s="94"/>
      <c r="O52" s="156"/>
      <c r="P52" s="159"/>
      <c r="Q52" s="61"/>
      <c r="R52" s="158"/>
      <c r="S52" s="69"/>
      <c r="T52" s="287"/>
      <c r="U52" s="288"/>
      <c r="V52" s="41"/>
      <c r="W52" s="41"/>
      <c r="X52" s="41"/>
      <c r="Z52">
        <f t="shared" si="1"/>
        <v>0</v>
      </c>
      <c r="AA52">
        <f t="shared" si="2"/>
        <v>0</v>
      </c>
    </row>
    <row r="53" spans="1:27" ht="23.15" customHeight="1">
      <c r="A53" s="107"/>
      <c r="B53" s="93">
        <v>29</v>
      </c>
      <c r="C53" s="84" t="s">
        <v>5</v>
      </c>
      <c r="D53" s="149"/>
      <c r="E53" s="150"/>
      <c r="F53" s="25"/>
      <c r="G53" s="26"/>
      <c r="H53" s="26"/>
      <c r="I53" s="128"/>
      <c r="J53" s="18"/>
      <c r="K53" s="19"/>
      <c r="L53" s="179" t="s">
        <v>130</v>
      </c>
      <c r="M53" s="180" t="s">
        <v>130</v>
      </c>
      <c r="N53" s="180" t="s">
        <v>130</v>
      </c>
      <c r="O53" s="180" t="s">
        <v>130</v>
      </c>
      <c r="P53" s="173"/>
      <c r="Q53" s="62"/>
      <c r="R53" s="21"/>
      <c r="S53" s="70"/>
      <c r="T53" s="196"/>
      <c r="U53" s="197"/>
      <c r="V53" s="39" t="str">
        <f t="shared" ref="V53:V55" si="9">IF(J53=K53,"エラー!!","")</f>
        <v>エラー!!</v>
      </c>
      <c r="W53" s="39" t="str">
        <f t="shared" si="4"/>
        <v/>
      </c>
      <c r="X53" s="39" t="str">
        <f t="shared" si="0"/>
        <v/>
      </c>
      <c r="Z53">
        <f t="shared" si="1"/>
        <v>0</v>
      </c>
      <c r="AA53">
        <f t="shared" si="2"/>
        <v>0</v>
      </c>
    </row>
    <row r="54" spans="1:27" ht="46.5" customHeight="1">
      <c r="A54" s="107"/>
      <c r="B54" s="93">
        <v>30</v>
      </c>
      <c r="C54" s="84" t="s">
        <v>6</v>
      </c>
      <c r="D54" s="149"/>
      <c r="E54" s="151"/>
      <c r="F54" s="25"/>
      <c r="G54" s="26"/>
      <c r="H54" s="26"/>
      <c r="I54" s="128"/>
      <c r="J54" s="18"/>
      <c r="K54" s="19"/>
      <c r="L54" s="179" t="s">
        <v>130</v>
      </c>
      <c r="M54" s="180" t="s">
        <v>130</v>
      </c>
      <c r="N54" s="180" t="s">
        <v>130</v>
      </c>
      <c r="O54" s="180" t="s">
        <v>130</v>
      </c>
      <c r="P54" s="173"/>
      <c r="Q54" s="62"/>
      <c r="R54" s="21"/>
      <c r="S54" s="70"/>
      <c r="T54" s="196"/>
      <c r="U54" s="197"/>
      <c r="V54" s="39" t="str">
        <f t="shared" si="9"/>
        <v>エラー!!</v>
      </c>
      <c r="W54" s="39" t="str">
        <f t="shared" si="4"/>
        <v/>
      </c>
      <c r="X54" s="39" t="str">
        <f t="shared" si="0"/>
        <v/>
      </c>
      <c r="Z54">
        <f t="shared" si="1"/>
        <v>0</v>
      </c>
      <c r="AA54">
        <f t="shared" si="2"/>
        <v>0</v>
      </c>
    </row>
    <row r="55" spans="1:27" ht="46" customHeight="1" thickBot="1">
      <c r="A55" s="152"/>
      <c r="B55" s="93">
        <v>31</v>
      </c>
      <c r="C55" s="84" t="s">
        <v>7</v>
      </c>
      <c r="D55" s="132" t="s">
        <v>27</v>
      </c>
      <c r="E55" s="145"/>
      <c r="F55" s="27"/>
      <c r="G55" s="28"/>
      <c r="H55" s="28"/>
      <c r="I55" s="146"/>
      <c r="J55" s="13"/>
      <c r="K55" s="14"/>
      <c r="L55" s="179" t="s">
        <v>130</v>
      </c>
      <c r="M55" s="180" t="s">
        <v>130</v>
      </c>
      <c r="N55" s="180" t="s">
        <v>130</v>
      </c>
      <c r="O55" s="180" t="s">
        <v>130</v>
      </c>
      <c r="P55" s="174"/>
      <c r="Q55" s="63"/>
      <c r="R55" s="21"/>
      <c r="S55" s="70"/>
      <c r="T55" s="198"/>
      <c r="U55" s="199"/>
      <c r="V55" s="39" t="str">
        <f t="shared" si="9"/>
        <v>エラー!!</v>
      </c>
      <c r="W55" s="39" t="str">
        <f t="shared" si="4"/>
        <v/>
      </c>
      <c r="X55" s="39" t="str">
        <f t="shared" si="0"/>
        <v/>
      </c>
      <c r="Z55">
        <f t="shared" si="1"/>
        <v>0</v>
      </c>
      <c r="AA55">
        <f t="shared" si="2"/>
        <v>0</v>
      </c>
    </row>
    <row r="56" spans="1:27" ht="46" customHeight="1" thickTop="1" thickBot="1">
      <c r="A56" s="46"/>
      <c r="B56" s="240" t="s">
        <v>103</v>
      </c>
      <c r="C56" s="240"/>
      <c r="D56" s="240"/>
      <c r="E56" s="240"/>
      <c r="F56" s="240"/>
      <c r="G56" s="240"/>
      <c r="H56" s="240"/>
      <c r="I56" s="240"/>
      <c r="J56" s="240"/>
      <c r="K56" s="240"/>
      <c r="L56" s="240"/>
      <c r="M56" s="240"/>
      <c r="N56" s="240"/>
      <c r="O56" s="240"/>
      <c r="P56" s="242">
        <f>SUM(Z14:Z55)</f>
        <v>0</v>
      </c>
      <c r="Q56" s="242"/>
      <c r="R56" s="242">
        <f>SUM(AA14:AA55)</f>
        <v>0</v>
      </c>
      <c r="S56" s="242"/>
      <c r="T56" s="42" t="s">
        <v>71</v>
      </c>
      <c r="U56" s="43">
        <f>SUM(P56:S56)</f>
        <v>0</v>
      </c>
      <c r="V56" s="47"/>
      <c r="W56" s="47"/>
      <c r="X56" s="47"/>
    </row>
    <row r="57" spans="1:27" ht="46" customHeight="1">
      <c r="A57" s="47"/>
      <c r="B57" s="241"/>
      <c r="C57" s="241"/>
      <c r="D57" s="241"/>
      <c r="E57" s="241"/>
      <c r="F57" s="241"/>
      <c r="G57" s="241"/>
      <c r="H57" s="241"/>
      <c r="I57" s="241"/>
      <c r="J57" s="241"/>
      <c r="K57" s="241"/>
      <c r="L57" s="241"/>
      <c r="M57" s="241"/>
      <c r="N57" s="241"/>
      <c r="O57" s="241"/>
      <c r="P57" s="247"/>
      <c r="Q57" s="247"/>
      <c r="R57" s="246"/>
      <c r="S57" s="246"/>
      <c r="T57" s="48"/>
      <c r="U57" s="49"/>
      <c r="V57" s="47"/>
      <c r="W57" s="47"/>
      <c r="X57" s="47"/>
    </row>
    <row r="58" spans="1:27" ht="46" customHeight="1">
      <c r="A58" s="47"/>
      <c r="B58" s="241"/>
      <c r="C58" s="241"/>
      <c r="D58" s="241"/>
      <c r="E58" s="241"/>
      <c r="F58" s="241"/>
      <c r="G58" s="241"/>
      <c r="H58" s="241"/>
      <c r="I58" s="241"/>
      <c r="J58" s="241"/>
      <c r="K58" s="241"/>
      <c r="L58" s="241"/>
      <c r="M58" s="241"/>
      <c r="N58" s="241"/>
      <c r="O58" s="241"/>
      <c r="P58" s="243"/>
      <c r="Q58" s="243"/>
      <c r="R58" s="190"/>
      <c r="S58" s="190"/>
      <c r="T58" s="48"/>
      <c r="U58" s="50"/>
      <c r="V58" s="47"/>
      <c r="W58" s="47"/>
      <c r="X58" s="47"/>
    </row>
    <row r="59" spans="1:27" ht="46" customHeight="1">
      <c r="A59" s="47"/>
      <c r="B59" s="241"/>
      <c r="C59" s="241"/>
      <c r="D59" s="241"/>
      <c r="E59" s="241"/>
      <c r="F59" s="241"/>
      <c r="G59" s="241"/>
      <c r="H59" s="241"/>
      <c r="I59" s="241"/>
      <c r="J59" s="241"/>
      <c r="K59" s="241"/>
      <c r="L59" s="241"/>
      <c r="M59" s="241"/>
      <c r="N59" s="241"/>
      <c r="O59" s="241"/>
      <c r="P59" s="244"/>
      <c r="Q59" s="244"/>
      <c r="R59" s="190"/>
      <c r="S59" s="190"/>
      <c r="T59" s="48"/>
      <c r="U59" s="50"/>
      <c r="V59" s="47"/>
      <c r="W59" s="47"/>
      <c r="X59" s="47"/>
    </row>
    <row r="60" spans="1:27" ht="46" customHeight="1">
      <c r="A60" s="47"/>
      <c r="B60" s="241"/>
      <c r="C60" s="241"/>
      <c r="D60" s="241"/>
      <c r="E60" s="241"/>
      <c r="F60" s="241"/>
      <c r="G60" s="241"/>
      <c r="H60" s="241"/>
      <c r="I60" s="241"/>
      <c r="J60" s="241"/>
      <c r="K60" s="241"/>
      <c r="L60" s="241"/>
      <c r="M60" s="241"/>
      <c r="N60" s="241"/>
      <c r="O60" s="241"/>
      <c r="P60" s="243"/>
      <c r="Q60" s="243"/>
      <c r="R60" s="190"/>
      <c r="S60" s="190"/>
      <c r="T60" s="48"/>
      <c r="U60" s="50"/>
      <c r="V60" s="47"/>
      <c r="W60" s="47"/>
      <c r="X60" s="47"/>
    </row>
    <row r="61" spans="1:27" ht="46" customHeight="1">
      <c r="A61" s="47"/>
      <c r="B61" s="241"/>
      <c r="C61" s="241"/>
      <c r="D61" s="241"/>
      <c r="E61" s="241"/>
      <c r="F61" s="241"/>
      <c r="G61" s="241"/>
      <c r="H61" s="241"/>
      <c r="I61" s="241"/>
      <c r="J61" s="241"/>
      <c r="K61" s="241"/>
      <c r="L61" s="241"/>
      <c r="M61" s="241"/>
      <c r="N61" s="241"/>
      <c r="O61" s="241"/>
      <c r="P61" s="245"/>
      <c r="Q61" s="245"/>
      <c r="R61" s="190"/>
      <c r="S61" s="190"/>
      <c r="T61" s="48"/>
      <c r="U61" s="50"/>
      <c r="V61" s="47"/>
      <c r="W61" s="47"/>
      <c r="X61" s="47"/>
    </row>
    <row r="62" spans="1:27" ht="46" customHeight="1">
      <c r="A62" s="47"/>
      <c r="B62" s="241"/>
      <c r="C62" s="241"/>
      <c r="D62" s="241"/>
      <c r="E62" s="241"/>
      <c r="F62" s="241"/>
      <c r="G62" s="241"/>
      <c r="H62" s="241"/>
      <c r="I62" s="241"/>
      <c r="J62" s="241"/>
      <c r="K62" s="241"/>
      <c r="L62" s="241"/>
      <c r="M62" s="241"/>
      <c r="N62" s="241"/>
      <c r="O62" s="241"/>
      <c r="P62" s="239"/>
      <c r="Q62" s="239"/>
      <c r="R62" s="239"/>
      <c r="S62" s="239"/>
      <c r="T62" s="239"/>
      <c r="U62" s="239"/>
      <c r="V62" s="47"/>
      <c r="W62" s="47"/>
      <c r="X62" s="47"/>
    </row>
    <row r="63" spans="1:27" ht="46" customHeight="1">
      <c r="A63" s="47"/>
      <c r="B63" s="241"/>
      <c r="C63" s="241"/>
      <c r="D63" s="241"/>
      <c r="E63" s="241"/>
      <c r="F63" s="241"/>
      <c r="G63" s="241"/>
      <c r="H63" s="241"/>
      <c r="I63" s="241"/>
      <c r="J63" s="241"/>
      <c r="K63" s="241"/>
      <c r="L63" s="241"/>
      <c r="M63" s="241"/>
      <c r="N63" s="241"/>
      <c r="O63" s="241"/>
      <c r="P63" s="239"/>
      <c r="Q63" s="239"/>
      <c r="R63" s="239"/>
      <c r="S63" s="239"/>
      <c r="T63" s="239"/>
      <c r="U63" s="239"/>
      <c r="V63" s="47"/>
      <c r="W63" s="47"/>
      <c r="X63" s="47"/>
    </row>
    <row r="64" spans="1:27" ht="46" customHeight="1">
      <c r="B64" s="5"/>
      <c r="C64" s="5"/>
      <c r="D64" s="5"/>
      <c r="E64" s="5"/>
      <c r="F64" s="5"/>
      <c r="G64" s="5"/>
      <c r="H64" s="5"/>
      <c r="I64" s="5"/>
      <c r="J64" s="5"/>
      <c r="K64" s="5"/>
      <c r="L64" s="5"/>
      <c r="M64" s="5"/>
      <c r="N64" s="5"/>
      <c r="O64" s="5"/>
    </row>
    <row r="65" spans="2:15" ht="46" customHeight="1">
      <c r="B65" s="5"/>
      <c r="C65" s="5"/>
      <c r="D65" s="5"/>
      <c r="E65" s="5"/>
      <c r="F65" s="5"/>
      <c r="G65" s="5"/>
      <c r="H65" s="5"/>
      <c r="I65" s="5"/>
      <c r="J65" s="5"/>
      <c r="K65" s="5"/>
      <c r="L65" s="5"/>
      <c r="M65" s="5"/>
      <c r="N65" s="5"/>
      <c r="O65" s="5"/>
    </row>
  </sheetData>
  <sheetProtection algorithmName="SHA-512" hashValue="FGZN2Pmi1Bw6Sp18a2qLN4R3yzVh5oM0eqzPn4Rq1kDaNe6R8gskZHre7N2LwslanNJgiXp1w+xNP0biQJPNcQ==" saltValue="09kwXXKoggJj74ZG8ZrXrw==" spinCount="100000" sheet="1" objects="1" scenarios="1"/>
  <mergeCells count="82">
    <mergeCell ref="T51:U51"/>
    <mergeCell ref="T52:U52"/>
    <mergeCell ref="T30:U30"/>
    <mergeCell ref="T31:U31"/>
    <mergeCell ref="T35:U35"/>
    <mergeCell ref="T37:U37"/>
    <mergeCell ref="T38:U38"/>
    <mergeCell ref="T44:U44"/>
    <mergeCell ref="T50:U50"/>
    <mergeCell ref="T34:U34"/>
    <mergeCell ref="T49:U49"/>
    <mergeCell ref="T33:U33"/>
    <mergeCell ref="V11:X12"/>
    <mergeCell ref="T43:U43"/>
    <mergeCell ref="T46:U46"/>
    <mergeCell ref="T47:U47"/>
    <mergeCell ref="T48:U48"/>
    <mergeCell ref="T26:U26"/>
    <mergeCell ref="T27:U27"/>
    <mergeCell ref="T28:U28"/>
    <mergeCell ref="T29:U29"/>
    <mergeCell ref="T36:U36"/>
    <mergeCell ref="T39:U39"/>
    <mergeCell ref="T40:U40"/>
    <mergeCell ref="T41:U41"/>
    <mergeCell ref="T42:U42"/>
    <mergeCell ref="T45:U45"/>
    <mergeCell ref="T32:U32"/>
    <mergeCell ref="T24:U24"/>
    <mergeCell ref="M12:N12"/>
    <mergeCell ref="O12:O13"/>
    <mergeCell ref="P12:Q13"/>
    <mergeCell ref="R12:S13"/>
    <mergeCell ref="T18:U18"/>
    <mergeCell ref="T19:U19"/>
    <mergeCell ref="T20:U20"/>
    <mergeCell ref="T21:U21"/>
    <mergeCell ref="T22:U22"/>
    <mergeCell ref="P62:U63"/>
    <mergeCell ref="B56:O63"/>
    <mergeCell ref="R56:S56"/>
    <mergeCell ref="P60:Q60"/>
    <mergeCell ref="P59:Q59"/>
    <mergeCell ref="P56:Q56"/>
    <mergeCell ref="P61:Q61"/>
    <mergeCell ref="R61:S61"/>
    <mergeCell ref="R57:S57"/>
    <mergeCell ref="R58:S58"/>
    <mergeCell ref="P57:Q57"/>
    <mergeCell ref="P58:Q58"/>
    <mergeCell ref="A1:U1"/>
    <mergeCell ref="A2:R2"/>
    <mergeCell ref="K12:K13"/>
    <mergeCell ref="C10:U10"/>
    <mergeCell ref="F16:I16"/>
    <mergeCell ref="B4:P4"/>
    <mergeCell ref="B5:U5"/>
    <mergeCell ref="B6:U6"/>
    <mergeCell ref="B7:U7"/>
    <mergeCell ref="L12:L13"/>
    <mergeCell ref="F12:F13"/>
    <mergeCell ref="G12:G13"/>
    <mergeCell ref="H12:H13"/>
    <mergeCell ref="I12:I13"/>
    <mergeCell ref="A12:D13"/>
    <mergeCell ref="E12:E13"/>
    <mergeCell ref="B8:U8"/>
    <mergeCell ref="B9:U9"/>
    <mergeCell ref="Q4:U4"/>
    <mergeCell ref="R59:S59"/>
    <mergeCell ref="R60:S60"/>
    <mergeCell ref="F17:I17"/>
    <mergeCell ref="F23:I23"/>
    <mergeCell ref="J12:J13"/>
    <mergeCell ref="T54:U54"/>
    <mergeCell ref="T55:U55"/>
    <mergeCell ref="T53:U53"/>
    <mergeCell ref="T11:U13"/>
    <mergeCell ref="T14:U14"/>
    <mergeCell ref="T15:U15"/>
    <mergeCell ref="T25:U25"/>
    <mergeCell ref="T23:U23"/>
  </mergeCells>
  <phoneticPr fontId="2"/>
  <dataValidations count="1">
    <dataValidation type="whole" allowBlank="1" showInputMessage="1" showErrorMessage="1" sqref="J14:K55 R28:R55 P14:P55 R14:R25">
      <formula1>1</formula1>
      <formula2>1</formula2>
    </dataValidation>
  </dataValidations>
  <printOptions horizontalCentered="1"/>
  <pageMargins left="0.19685039370078741" right="0.19685039370078741" top="0.59055118110236227" bottom="0.19685039370078741" header="0.19685039370078741" footer="0.19685039370078741"/>
  <pageSetup paperSize="9" scale="45" fitToHeight="2" orientation="landscape" horizontalDpi="4294967293" r:id="rId1"/>
  <headerFooter alignWithMargins="0"/>
  <rowBreaks count="1" manualBreakCount="1">
    <brk id="3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sqref="A1:H6"/>
    </sheetView>
  </sheetViews>
  <sheetFormatPr defaultRowHeight="13"/>
  <cols>
    <col min="2" max="2" width="17.08984375" customWidth="1"/>
    <col min="4" max="4" width="9" customWidth="1"/>
    <col min="5" max="5" width="8.7265625" customWidth="1"/>
    <col min="6" max="6" width="17.08984375" customWidth="1"/>
    <col min="8" max="8" width="9" customWidth="1"/>
  </cols>
  <sheetData>
    <row r="1" spans="1:8" ht="14.15" customHeight="1" thickTop="1" thickBot="1">
      <c r="A1" s="304" t="s">
        <v>57</v>
      </c>
      <c r="B1" s="304"/>
      <c r="C1" s="304"/>
      <c r="D1" s="304"/>
      <c r="E1" s="304"/>
      <c r="F1" s="304"/>
      <c r="G1" s="304"/>
      <c r="H1" s="304"/>
    </row>
    <row r="2" spans="1:8" ht="25" customHeight="1" thickTop="1" thickBot="1">
      <c r="A2" s="304"/>
      <c r="B2" s="304"/>
      <c r="C2" s="304"/>
      <c r="D2" s="304"/>
      <c r="E2" s="304"/>
      <c r="F2" s="304"/>
      <c r="G2" s="304"/>
      <c r="H2" s="304"/>
    </row>
    <row r="3" spans="1:8" ht="38.5" customHeight="1" thickTop="1" thickBot="1">
      <c r="A3" s="315" t="s">
        <v>104</v>
      </c>
      <c r="B3" s="315"/>
      <c r="C3" s="316" t="s">
        <v>113</v>
      </c>
      <c r="D3" s="316"/>
      <c r="E3" s="309" t="s">
        <v>106</v>
      </c>
      <c r="F3" s="309"/>
      <c r="G3" s="310" t="s">
        <v>108</v>
      </c>
      <c r="H3" s="310"/>
    </row>
    <row r="4" spans="1:8" ht="38.5" customHeight="1" thickTop="1" thickBot="1">
      <c r="A4" s="305" t="s">
        <v>105</v>
      </c>
      <c r="B4" s="306"/>
      <c r="C4" s="307" t="s">
        <v>37</v>
      </c>
      <c r="D4" s="308"/>
      <c r="E4" s="311" t="s">
        <v>107</v>
      </c>
      <c r="F4" s="312"/>
      <c r="G4" s="313" t="s">
        <v>39</v>
      </c>
      <c r="H4" s="314"/>
    </row>
    <row r="5" spans="1:8" ht="38.5" customHeight="1" thickBot="1">
      <c r="A5" s="300" t="s">
        <v>30</v>
      </c>
      <c r="B5" s="301"/>
      <c r="C5" s="302" t="s">
        <v>38</v>
      </c>
      <c r="D5" s="303"/>
      <c r="E5" s="298" t="s">
        <v>110</v>
      </c>
      <c r="F5" s="299"/>
      <c r="G5" s="296" t="s">
        <v>37</v>
      </c>
      <c r="H5" s="297"/>
    </row>
    <row r="6" spans="1:8" ht="38.5" customHeight="1" thickBot="1">
      <c r="A6" s="294" t="s">
        <v>109</v>
      </c>
      <c r="B6" s="295"/>
      <c r="C6" s="296"/>
      <c r="D6" s="297"/>
      <c r="E6" s="298" t="s">
        <v>111</v>
      </c>
      <c r="F6" s="299"/>
      <c r="G6" s="296" t="s">
        <v>112</v>
      </c>
      <c r="H6" s="297"/>
    </row>
  </sheetData>
  <mergeCells count="17">
    <mergeCell ref="A1:H2"/>
    <mergeCell ref="A4:B4"/>
    <mergeCell ref="C4:D4"/>
    <mergeCell ref="E3:F3"/>
    <mergeCell ref="G3:H3"/>
    <mergeCell ref="E4:F4"/>
    <mergeCell ref="G4:H4"/>
    <mergeCell ref="A3:B3"/>
    <mergeCell ref="C3:D3"/>
    <mergeCell ref="A6:B6"/>
    <mergeCell ref="C6:D6"/>
    <mergeCell ref="E5:F5"/>
    <mergeCell ref="G5:H5"/>
    <mergeCell ref="E6:F6"/>
    <mergeCell ref="G6:H6"/>
    <mergeCell ref="A5:B5"/>
    <mergeCell ref="C5:D5"/>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腰塚道子</dc:creator>
  <cp:lastModifiedBy>荻野貴大</cp:lastModifiedBy>
  <cp:lastPrinted>2016-06-27T04:52:45Z</cp:lastPrinted>
  <dcterms:created xsi:type="dcterms:W3CDTF">2008-06-01T05:23:11Z</dcterms:created>
  <dcterms:modified xsi:type="dcterms:W3CDTF">2016-07-01T05:37:47Z</dcterms:modified>
</cp:coreProperties>
</file>